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9" activeTab="4"/>
  </bookViews>
  <sheets>
    <sheet name="Pré- Licencié " sheetId="1" r:id="rId1"/>
    <sheet name="Poussins" sheetId="2" r:id="rId2"/>
    <sheet name="Pupilles" sheetId="3" r:id="rId3"/>
    <sheet name="Benjamins" sheetId="4" r:id="rId4"/>
    <sheet name="Minimes" sheetId="5" r:id="rId5"/>
    <sheet name="Cadets" sheetId="6" r:id="rId6"/>
    <sheet name="Juniors" sheetId="7" r:id="rId7"/>
    <sheet name="Féminines" sheetId="8" r:id="rId8"/>
    <sheet name="Espoirs-Seniors" sheetId="9" r:id="rId9"/>
    <sheet name="Masters 1-2" sheetId="10" r:id="rId10"/>
    <sheet name="Classement Général Esp,S,M1,M2" sheetId="11" r:id="rId11"/>
    <sheet name="Masters 3-4" sheetId="12" r:id="rId12"/>
    <sheet name="Masters 5+" sheetId="13" r:id="rId13"/>
    <sheet name="Classement Masters 3,4,5 et+" sheetId="14" r:id="rId14"/>
    <sheet name="Trophée Club Adultes" sheetId="15" r:id="rId15"/>
    <sheet name="Trophée Club Jeunes" sheetId="16" r:id="rId16"/>
  </sheets>
  <definedNames>
    <definedName name="_xlnm._FilterDatabase" localSheetId="3" hidden="1">'Benjamins'!$B$2:$L$2</definedName>
    <definedName name="_xlnm.Print_Area" localSheetId="5">'Cadets'!$A$1:$J$7</definedName>
    <definedName name="_xlnm._FilterDatabase" localSheetId="5" hidden="1">'Cadets'!$B$2:$L$2</definedName>
    <definedName name="_xlnm._FilterDatabase" localSheetId="10" hidden="1">'Classement Général Esp,S,M1,M2'!$B$2:$Q$2</definedName>
    <definedName name="_xlnm._FilterDatabase" localSheetId="13" hidden="1">'Classement Masters 3,4,5 et+'!$B$2:$Q$2</definedName>
    <definedName name="_xlnm._FilterDatabase" localSheetId="8" hidden="1">'Espoirs-Seniors'!$B$2:$Q$2</definedName>
    <definedName name="_xlnm._FilterDatabase" localSheetId="7" hidden="1">'Féminines'!$B$2:$Q$2</definedName>
    <definedName name="_xlnm._FilterDatabase" localSheetId="6" hidden="1">'Juniors'!$B$2:$Q$2</definedName>
    <definedName name="_xlnm._FilterDatabase" localSheetId="9" hidden="1">'Masters 1-2'!$B$2:$Q$2</definedName>
    <definedName name="_xlnm._FilterDatabase" localSheetId="11" hidden="1">'Masters 3-4'!$B$2:$Q$2</definedName>
    <definedName name="_xlnm._FilterDatabase" localSheetId="12" hidden="1">'Masters 5+'!$B$2:$Q$2</definedName>
    <definedName name="_xlnm._FilterDatabase" localSheetId="4" hidden="1">'Minimes'!$B$2:$L$2</definedName>
    <definedName name="_xlnm._FilterDatabase" localSheetId="1" hidden="1">'Poussins'!$B$2:$L$2</definedName>
    <definedName name="_xlnm._FilterDatabase" localSheetId="0" hidden="1">'Pré- Licencié '!$B$2:$L$2</definedName>
    <definedName name="_xlnm._FilterDatabase" localSheetId="2" hidden="1">'Pupilles'!$B$2:$L$2</definedName>
    <definedName name="_xlnm._FilterDatabase" localSheetId="14" hidden="1">'Trophée Club Adultes'!$B$2:$M$2</definedName>
    <definedName name="_xlnm._FilterDatabase" localSheetId="15" hidden="1">'Trophée Club Jeunes'!$B$2:$I$2</definedName>
    <definedName name="_xlnm._FilterDatabase">'Benjamins'!$B$2:$L$2</definedName>
    <definedName name="_xlnm._FilterDatabase_1">'Cadets'!$B$2:$L$2</definedName>
    <definedName name="_xlnm._FilterDatabase_2">'Classement Général Esp,S,M1,M2'!$B$2:$Q$2</definedName>
    <definedName name="_xlnm._FilterDatabase_3">'Classement Masters 3,4,5 et+'!$B$2:$Q$2</definedName>
    <definedName name="_xlnm._FilterDatabase_4">'Espoirs-Seniors'!$B$2:$Q$2</definedName>
    <definedName name="_xlnm._FilterDatabase_5">'Féminines'!$B$2:$Q$2</definedName>
    <definedName name="_xlnm._FilterDatabase_6">'Juniors'!$B$2:$Q$2</definedName>
    <definedName name="_xlnm._FilterDatabase_7">'Masters 1-2'!$B$2:$Q$2</definedName>
    <definedName name="_xlnm._FilterDatabase_8">'Masters 3-4'!$B$2:$Q$2</definedName>
    <definedName name="_xlnm._FilterDatabase_9">'Masters 5+'!$B$2:$Q$2</definedName>
    <definedName name="_xlnm._FilterDatabase_10">'Minimes'!$B$2:$L$2</definedName>
    <definedName name="_xlnm._FilterDatabase_11">'Poussins'!$B$2:$L$2</definedName>
    <definedName name="_xlnm._FilterDatabase_12">'Pré- Licencié '!$B$2:$L$2</definedName>
    <definedName name="_xlnm._FilterDatabase_13">'Pupilles'!$B$2:$L$2</definedName>
    <definedName name="_xlnm._FilterDatabase_14">'Trophée Club Adultes'!$B$2:$M$2</definedName>
    <definedName name="_xlnm._FilterDatabase_15">'Trophée Club Jeunes'!$B$2:$I$2</definedName>
    <definedName name="_xlnm.Print_Area">'Cadets'!$A$1:$J$7</definedName>
    <definedName name="_xlnm._FilterDatabase_16">'Benjamins'!$B$2:$L$2</definedName>
    <definedName name="_xlnm._FilterDatabase_1_1">'Cadets'!$B$2:$L$2</definedName>
    <definedName name="_xlnm._FilterDatabase_10_1">'Minimes'!$B$2:$L$2</definedName>
    <definedName name="_xlnm._FilterDatabase_11_1">'Poussins'!$B$2:$L$2</definedName>
    <definedName name="_xlnm._FilterDatabase_12_1">'Pré- Licencié '!$B$2:$L$2</definedName>
    <definedName name="_xlnm._FilterDatabase_13_1">'Pupilles'!$B$2:$L$2</definedName>
    <definedName name="_xlnm._FilterDatabase_14_1">'Trophée Club Adultes'!$B$2:$M$2</definedName>
    <definedName name="_xlnm._FilterDatabase_15_1">'Trophée Club Jeunes'!$B$2:$I$2</definedName>
    <definedName name="_xlnm._FilterDatabase_2_1">'Classement Général Esp,S,M1,M2'!$B$2:$Q$2</definedName>
    <definedName name="_xlnm._FilterDatabase_3_1">'Classement Masters 3,4,5 et+'!$B$2:$Q$2</definedName>
    <definedName name="_xlnm._FilterDatabase_4_1">'Espoirs-Seniors'!$B$2:$Q$2</definedName>
    <definedName name="_xlnm._FilterDatabase_5_1">'Féminines'!$B$2:$Q$2</definedName>
    <definedName name="_xlnm._FilterDatabase_6_1">'Juniors'!$B$2:$Q$2</definedName>
    <definedName name="_xlnm._FilterDatabase_7_1">'Masters 1-2'!$B$2:$Q$2</definedName>
    <definedName name="_xlnm._FilterDatabase_8_1">'Masters 3-4'!$B$2:$Q$2</definedName>
    <definedName name="_xlnm._FilterDatabase_9_1">'Masters 5+'!$B$2:$Q$2</definedName>
  </definedNames>
  <calcPr fullCalcOnLoad="1"/>
</workbook>
</file>

<file path=xl/sharedStrings.xml><?xml version="1.0" encoding="utf-8"?>
<sst xmlns="http://schemas.openxmlformats.org/spreadsheetml/2006/main" count="873" uniqueCount="259">
  <si>
    <t>Pré-licencié</t>
  </si>
  <si>
    <t>Nom</t>
  </si>
  <si>
    <t>Prénom</t>
  </si>
  <si>
    <t>Club</t>
  </si>
  <si>
    <t>Joué les Tours</t>
  </si>
  <si>
    <t>Montlouis</t>
  </si>
  <si>
    <t>Louestault</t>
  </si>
  <si>
    <t>Loches</t>
  </si>
  <si>
    <t>Nouzilly</t>
  </si>
  <si>
    <t>Fondettes</t>
  </si>
  <si>
    <t>Joker</t>
  </si>
  <si>
    <t>Points</t>
  </si>
  <si>
    <t>LESCANE</t>
  </si>
  <si>
    <t>William</t>
  </si>
  <si>
    <t>US St Pierre des Corps</t>
  </si>
  <si>
    <t>AUBERT</t>
  </si>
  <si>
    <t>Gaetan</t>
  </si>
  <si>
    <t>VS Nouzilly</t>
  </si>
  <si>
    <t>Poussins</t>
  </si>
  <si>
    <t>OTTMANN</t>
  </si>
  <si>
    <t>Noa</t>
  </si>
  <si>
    <t>UC Nazelles-Négron</t>
  </si>
  <si>
    <t>BAGLAN</t>
  </si>
  <si>
    <t>Dylan</t>
  </si>
  <si>
    <t>UV Descartes</t>
  </si>
  <si>
    <t>PICHON</t>
  </si>
  <si>
    <t>Ozance</t>
  </si>
  <si>
    <t>ACV Ballan</t>
  </si>
  <si>
    <t>BOGACZ</t>
  </si>
  <si>
    <t>Cyprien</t>
  </si>
  <si>
    <t>VS Monnaie</t>
  </si>
  <si>
    <t>Pupilles</t>
  </si>
  <si>
    <t>Hugo</t>
  </si>
  <si>
    <t>St Avertin BMX</t>
  </si>
  <si>
    <t>TRAVAILLARD</t>
  </si>
  <si>
    <t>Antoine</t>
  </si>
  <si>
    <t>EGISTEI</t>
  </si>
  <si>
    <t>Loic</t>
  </si>
  <si>
    <t>MARIN</t>
  </si>
  <si>
    <t>Noé</t>
  </si>
  <si>
    <t>AS Fondettes VTT</t>
  </si>
  <si>
    <t>GOUIN</t>
  </si>
  <si>
    <t>Olivier</t>
  </si>
  <si>
    <t>DANIAUD</t>
  </si>
  <si>
    <t>Jérémie</t>
  </si>
  <si>
    <t>BERTHAULT</t>
  </si>
  <si>
    <t>César</t>
  </si>
  <si>
    <t>KERMOAL</t>
  </si>
  <si>
    <t>Dorian</t>
  </si>
  <si>
    <t>BERNET</t>
  </si>
  <si>
    <t>Elie</t>
  </si>
  <si>
    <t>ABRASSART</t>
  </si>
  <si>
    <t>Milan</t>
  </si>
  <si>
    <t>BMX Joué les Tours</t>
  </si>
  <si>
    <t>SICARD</t>
  </si>
  <si>
    <t>Alexis</t>
  </si>
  <si>
    <t>LEMAITRE</t>
  </si>
  <si>
    <t>Corentin</t>
  </si>
  <si>
    <t>REDON</t>
  </si>
  <si>
    <t>Evan</t>
  </si>
  <si>
    <t>Benjamins</t>
  </si>
  <si>
    <t>CHANEMOUGA</t>
  </si>
  <si>
    <t>Alexandre</t>
  </si>
  <si>
    <t>Adrien</t>
  </si>
  <si>
    <t>CHESNEAU</t>
  </si>
  <si>
    <t>Romane</t>
  </si>
  <si>
    <t>Théo</t>
  </si>
  <si>
    <t>POIRIER</t>
  </si>
  <si>
    <t>Melvin</t>
  </si>
  <si>
    <t>MAKRIS</t>
  </si>
  <si>
    <t>Florent</t>
  </si>
  <si>
    <t>LANGRAND</t>
  </si>
  <si>
    <t>Lucas</t>
  </si>
  <si>
    <t>GASSELIN</t>
  </si>
  <si>
    <t>Guillaume</t>
  </si>
  <si>
    <t>BAFOUR</t>
  </si>
  <si>
    <t>Thomas</t>
  </si>
  <si>
    <t>DELACOTE</t>
  </si>
  <si>
    <t>Quentin</t>
  </si>
  <si>
    <t>CAMPI</t>
  </si>
  <si>
    <t>Matteo</t>
  </si>
  <si>
    <t>VS Chambray</t>
  </si>
  <si>
    <t>Anthonin</t>
  </si>
  <si>
    <t>SASSO</t>
  </si>
  <si>
    <t>VEZIN</t>
  </si>
  <si>
    <t>Sarah</t>
  </si>
  <si>
    <t>Minimes</t>
  </si>
  <si>
    <t>LEGRAND</t>
  </si>
  <si>
    <t>Tom</t>
  </si>
  <si>
    <t>LISSONNET</t>
  </si>
  <si>
    <t>Guidon du Crochu</t>
  </si>
  <si>
    <t>FAUQUEMBERGUE</t>
  </si>
  <si>
    <t>Maxime</t>
  </si>
  <si>
    <t>MILLON</t>
  </si>
  <si>
    <t>Tanguy</t>
  </si>
  <si>
    <t>VS Neuillé Pont Pierre</t>
  </si>
  <si>
    <t>CADOICO</t>
  </si>
  <si>
    <t>Johanna</t>
  </si>
  <si>
    <t>BABIN</t>
  </si>
  <si>
    <t>Rémi</t>
  </si>
  <si>
    <t>Titouan</t>
  </si>
  <si>
    <t>Mehdi</t>
  </si>
  <si>
    <t>Cadets</t>
  </si>
  <si>
    <t>BOURGOING</t>
  </si>
  <si>
    <t>Florian</t>
  </si>
  <si>
    <t>SV Loches</t>
  </si>
  <si>
    <t>BOURREE</t>
  </si>
  <si>
    <t>AS Montlouis</t>
  </si>
  <si>
    <t>CARLI BASSET</t>
  </si>
  <si>
    <t>Martin</t>
  </si>
  <si>
    <t>Téo</t>
  </si>
  <si>
    <t>SEMEN</t>
  </si>
  <si>
    <t>REMENIERAS</t>
  </si>
  <si>
    <t>Damien</t>
  </si>
  <si>
    <t>GAMBIER</t>
  </si>
  <si>
    <t>Romain</t>
  </si>
  <si>
    <t>AUGER</t>
  </si>
  <si>
    <t>Valentin</t>
  </si>
  <si>
    <t>MANDON</t>
  </si>
  <si>
    <t>Simon</t>
  </si>
  <si>
    <t>POIRON</t>
  </si>
  <si>
    <t>GIACOMONI</t>
  </si>
  <si>
    <t>Stéphan</t>
  </si>
  <si>
    <t>Juniors</t>
  </si>
  <si>
    <t>Truyes</t>
  </si>
  <si>
    <t>Ballan</t>
  </si>
  <si>
    <t>Joker Chrono</t>
  </si>
  <si>
    <t>points</t>
  </si>
  <si>
    <t>AMELINE</t>
  </si>
  <si>
    <t>GUAY</t>
  </si>
  <si>
    <t>Clément</t>
  </si>
  <si>
    <t>TRASTET</t>
  </si>
  <si>
    <t>Julien</t>
  </si>
  <si>
    <t>AC Bourgueil</t>
  </si>
  <si>
    <t>TRUBERT</t>
  </si>
  <si>
    <t>UC Joué les Tours</t>
  </si>
  <si>
    <t>MORICHON</t>
  </si>
  <si>
    <t>SIKULA</t>
  </si>
  <si>
    <t>Féminines</t>
  </si>
  <si>
    <t>BENON</t>
  </si>
  <si>
    <t>Elise</t>
  </si>
  <si>
    <t>LOURY</t>
  </si>
  <si>
    <t>Roxane</t>
  </si>
  <si>
    <t>ALPHONSE</t>
  </si>
  <si>
    <t>Stéphanie</t>
  </si>
  <si>
    <t>Seniors</t>
  </si>
  <si>
    <t>MENARD</t>
  </si>
  <si>
    <t>Aurélien</t>
  </si>
  <si>
    <t>TARTARIN</t>
  </si>
  <si>
    <t>CORBEAU</t>
  </si>
  <si>
    <t>CABIT</t>
  </si>
  <si>
    <t>Cédric</t>
  </si>
  <si>
    <t>SN Bourgueillois</t>
  </si>
  <si>
    <t>FUSEAU</t>
  </si>
  <si>
    <t>Vincent</t>
  </si>
  <si>
    <t>BRIERE</t>
  </si>
  <si>
    <t>SOUVRAY</t>
  </si>
  <si>
    <t xml:space="preserve">FOSSE </t>
  </si>
  <si>
    <t>PELE</t>
  </si>
  <si>
    <t>Sébastien</t>
  </si>
  <si>
    <t>VION</t>
  </si>
  <si>
    <t>BOURNAND</t>
  </si>
  <si>
    <t>DELAIRE</t>
  </si>
  <si>
    <t>Jérome</t>
  </si>
  <si>
    <t>BOHINEUST</t>
  </si>
  <si>
    <t>MAHUTEAU</t>
  </si>
  <si>
    <t>Tristan</t>
  </si>
  <si>
    <t>Yohann</t>
  </si>
  <si>
    <t>PL Paul Bert</t>
  </si>
  <si>
    <t>BROSSET</t>
  </si>
  <si>
    <t>VC Amboise</t>
  </si>
  <si>
    <t>MEGNOUX</t>
  </si>
  <si>
    <t>DE OLIVEIRA</t>
  </si>
  <si>
    <t>Joachim</t>
  </si>
  <si>
    <t>Masters 1-2</t>
  </si>
  <si>
    <t>SOARES</t>
  </si>
  <si>
    <t>Morgan</t>
  </si>
  <si>
    <t>PONCHANT</t>
  </si>
  <si>
    <t>Mathieu</t>
  </si>
  <si>
    <t>CHANDARD</t>
  </si>
  <si>
    <t>DUBOIS</t>
  </si>
  <si>
    <t>Willy</t>
  </si>
  <si>
    <t>HUAULT</t>
  </si>
  <si>
    <t>LAINE</t>
  </si>
  <si>
    <t>MARONNEAU</t>
  </si>
  <si>
    <t>Sylvain</t>
  </si>
  <si>
    <t>Cross Road Racing</t>
  </si>
  <si>
    <t>RIOTE</t>
  </si>
  <si>
    <t>BESSONNET</t>
  </si>
  <si>
    <t>Jérémy</t>
  </si>
  <si>
    <t>HERVY</t>
  </si>
  <si>
    <t>Youri</t>
  </si>
  <si>
    <t>LEPENNETIER</t>
  </si>
  <si>
    <t>Mickael</t>
  </si>
  <si>
    <t>CARAKOS</t>
  </si>
  <si>
    <t>BRIAND</t>
  </si>
  <si>
    <t>BOUDEVIN</t>
  </si>
  <si>
    <t>DESSAY</t>
  </si>
  <si>
    <t>VTT Azay/Cher</t>
  </si>
  <si>
    <t>FORTIN</t>
  </si>
  <si>
    <t>Grégory</t>
  </si>
  <si>
    <t>DAVEAU</t>
  </si>
  <si>
    <t>Rémy</t>
  </si>
  <si>
    <t>ALVES</t>
  </si>
  <si>
    <t>Christophe</t>
  </si>
  <si>
    <t>FROMY</t>
  </si>
  <si>
    <t>NOULIN</t>
  </si>
  <si>
    <t>Classement Général</t>
  </si>
  <si>
    <t>Masters 3-4</t>
  </si>
  <si>
    <t>BORDIER</t>
  </si>
  <si>
    <t>Patrice</t>
  </si>
  <si>
    <t>BREBION</t>
  </si>
  <si>
    <t>Stéphane</t>
  </si>
  <si>
    <t>BOUYSSOU</t>
  </si>
  <si>
    <t>PINEL</t>
  </si>
  <si>
    <t>Eric</t>
  </si>
  <si>
    <t>VC Tours</t>
  </si>
  <si>
    <t>COIQUIL</t>
  </si>
  <si>
    <t>Frédéric</t>
  </si>
  <si>
    <t>FEUILLETTE</t>
  </si>
  <si>
    <t>Thierry</t>
  </si>
  <si>
    <t>CRAC Touraine</t>
  </si>
  <si>
    <t>GUIDARD</t>
  </si>
  <si>
    <t>Gwenael</t>
  </si>
  <si>
    <t>Laurent</t>
  </si>
  <si>
    <t>LERICHE</t>
  </si>
  <si>
    <t>Franck</t>
  </si>
  <si>
    <t>SUET</t>
  </si>
  <si>
    <t>PERALTA</t>
  </si>
  <si>
    <t>Jean-Francois</t>
  </si>
  <si>
    <t>D'HERIN</t>
  </si>
  <si>
    <t>Michel</t>
  </si>
  <si>
    <t>Jean-Pierre</t>
  </si>
  <si>
    <t>OURY</t>
  </si>
  <si>
    <t>David</t>
  </si>
  <si>
    <t>Richard</t>
  </si>
  <si>
    <t>CHABENAT</t>
  </si>
  <si>
    <t>CREPIN</t>
  </si>
  <si>
    <t>Jacques</t>
  </si>
  <si>
    <t>Daniel</t>
  </si>
  <si>
    <t>CHIPON</t>
  </si>
  <si>
    <t>Michael</t>
  </si>
  <si>
    <t>SAVATIER</t>
  </si>
  <si>
    <t>Didier</t>
  </si>
  <si>
    <t>MONTAGNE</t>
  </si>
  <si>
    <t>Masters 5+</t>
  </si>
  <si>
    <t>PELLETIER</t>
  </si>
  <si>
    <t>Philippe</t>
  </si>
  <si>
    <t>FONTENEAU</t>
  </si>
  <si>
    <t>Patrick</t>
  </si>
  <si>
    <t>CLAVIER</t>
  </si>
  <si>
    <t>FRABOULET</t>
  </si>
  <si>
    <t>DROUARD</t>
  </si>
  <si>
    <t>RENARD</t>
  </si>
  <si>
    <t>Classement Masters</t>
  </si>
  <si>
    <t>TROPHEE CLUB ADULTES</t>
  </si>
  <si>
    <t>CLUB</t>
  </si>
  <si>
    <t>AC Bougueil</t>
  </si>
  <si>
    <t>TROPHEE CLUB JEUNES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</si>
</sst>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2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17"/>
      <name val="Arial"/>
      <family val="2"/>
    </font>
    <font>
      <sz val="10"/>
      <color indexed="62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10"/>
      <name val="Mangal"/>
      <family val="2"/>
    </font>
    <font>
      <b/>
      <sz val="10"/>
      <color indexed="63"/>
      <name val="Arial"/>
      <family val="2"/>
    </font>
    <font>
      <sz val="11"/>
      <color indexed="20"/>
      <name val="Arial"/>
      <family val="2"/>
    </font>
    <font>
      <sz val="12"/>
      <name val="CorpoS"/>
      <family val="0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name val="Calibri"/>
      <family val="2"/>
    </font>
    <font>
      <sz val="18"/>
      <name val="Arial Black"/>
      <family val="2"/>
    </font>
    <font>
      <b/>
      <i/>
      <u val="single"/>
      <sz val="12"/>
      <name val="Times New Roman"/>
      <family val="1"/>
    </font>
    <font>
      <i/>
      <u val="single"/>
      <sz val="11"/>
      <color indexed="56"/>
      <name val="Times New Roman"/>
      <family val="1"/>
    </font>
    <font>
      <b/>
      <i/>
      <u val="single"/>
      <sz val="11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1"/>
      <name val="Times New Roman"/>
      <family val="1"/>
    </font>
    <font>
      <b/>
      <i/>
      <u val="single"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20" borderId="2" applyNumberFormat="0" applyAlignment="0" applyProtection="0"/>
    <xf numFmtId="164" fontId="6" fillId="7" borderId="2" applyNumberFormat="0" applyAlignment="0" applyProtection="0"/>
    <xf numFmtId="164" fontId="7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4" borderId="0" applyNumberFormat="0" applyBorder="0" applyAlignment="0" applyProtection="0"/>
    <xf numFmtId="164" fontId="11" fillId="7" borderId="2" applyNumberFormat="0" applyAlignment="0" applyProtection="0"/>
    <xf numFmtId="164" fontId="12" fillId="21" borderId="0" applyNumberFormat="0" applyBorder="0" applyAlignment="0" applyProtection="0"/>
    <xf numFmtId="164" fontId="13" fillId="21" borderId="0" applyNumberFormat="0" applyBorder="0" applyAlignment="0" applyProtection="0"/>
    <xf numFmtId="164" fontId="0" fillId="0" borderId="0">
      <alignment/>
      <protection/>
    </xf>
    <xf numFmtId="164" fontId="14" fillId="22" borderId="4" applyNumberFormat="0" applyAlignment="0" applyProtection="0"/>
    <xf numFmtId="164" fontId="15" fillId="20" borderId="1" applyNumberFormat="0" applyAlignment="0" applyProtection="0"/>
    <xf numFmtId="164" fontId="16" fillId="3" borderId="0" applyNumberFormat="0" applyBorder="0" applyAlignment="0" applyProtection="0"/>
    <xf numFmtId="164" fontId="0" fillId="0" borderId="0">
      <alignment/>
      <protection/>
    </xf>
    <xf numFmtId="164" fontId="17" fillId="0" borderId="0">
      <alignment/>
      <protection/>
    </xf>
    <xf numFmtId="164" fontId="18" fillId="0" borderId="3" applyNumberFormat="0" applyFill="0" applyAlignment="0" applyProtection="0"/>
    <xf numFmtId="164" fontId="19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23" borderId="6" applyNumberFormat="0" applyAlignment="0" applyProtection="0"/>
    <xf numFmtId="164" fontId="23" fillId="0" borderId="0" applyNumberFormat="0" applyFill="0" applyBorder="0" applyAlignment="0" applyProtection="0"/>
    <xf numFmtId="164" fontId="24" fillId="0" borderId="7" applyNumberFormat="0" applyFill="0" applyAlignment="0" applyProtection="0"/>
    <xf numFmtId="164" fontId="25" fillId="0" borderId="8" applyNumberFormat="0" applyFill="0" applyAlignment="0" applyProtection="0"/>
    <xf numFmtId="164" fontId="26" fillId="0" borderId="9" applyNumberFormat="0" applyFill="0" applyAlignment="0" applyProtection="0"/>
    <xf numFmtId="164" fontId="26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27" fillId="0" borderId="0" xfId="0" applyFont="1" applyBorder="1" applyAlignment="1">
      <alignment horizontal="left"/>
    </xf>
    <xf numFmtId="164" fontId="28" fillId="0" borderId="0" xfId="0" applyFont="1" applyBorder="1" applyAlignment="1">
      <alignment horizontal="left"/>
    </xf>
    <xf numFmtId="164" fontId="29" fillId="0" borderId="10" xfId="0" applyFont="1" applyBorder="1" applyAlignment="1">
      <alignment horizontal="left" vertical="top" wrapText="1"/>
    </xf>
    <xf numFmtId="164" fontId="29" fillId="0" borderId="11" xfId="0" applyFont="1" applyBorder="1" applyAlignment="1">
      <alignment horizontal="left" vertical="top" wrapText="1"/>
    </xf>
    <xf numFmtId="164" fontId="30" fillId="0" borderId="11" xfId="0" applyFont="1" applyBorder="1" applyAlignment="1">
      <alignment horizontal="left" vertical="top" wrapText="1"/>
    </xf>
    <xf numFmtId="164" fontId="30" fillId="0" borderId="11" xfId="0" applyFont="1" applyFill="1" applyBorder="1" applyAlignment="1">
      <alignment horizontal="left" vertical="top" wrapText="1"/>
    </xf>
    <xf numFmtId="164" fontId="30" fillId="0" borderId="12" xfId="0" applyFont="1" applyFill="1" applyBorder="1" applyAlignment="1">
      <alignment horizontal="left" vertical="top" wrapText="1"/>
    </xf>
    <xf numFmtId="164" fontId="31" fillId="0" borderId="11" xfId="0" applyFont="1" applyBorder="1" applyAlignment="1">
      <alignment horizontal="left" vertical="top"/>
    </xf>
    <xf numFmtId="164" fontId="31" fillId="0" borderId="13" xfId="0" applyFont="1" applyBorder="1" applyAlignment="1">
      <alignment horizontal="left" vertical="top"/>
    </xf>
    <xf numFmtId="164" fontId="32" fillId="0" borderId="14" xfId="0" applyFont="1" applyBorder="1" applyAlignment="1">
      <alignment horizontal="left" vertical="top" wrapText="1"/>
    </xf>
    <xf numFmtId="164" fontId="32" fillId="0" borderId="15" xfId="0" applyFont="1" applyBorder="1" applyAlignment="1">
      <alignment horizontal="left" vertical="top" wrapText="1"/>
    </xf>
    <xf numFmtId="164" fontId="27" fillId="0" borderId="15" xfId="0" applyFont="1" applyBorder="1" applyAlignment="1">
      <alignment horizontal="left"/>
    </xf>
    <xf numFmtId="164" fontId="33" fillId="0" borderId="15" xfId="0" applyFont="1" applyBorder="1" applyAlignment="1">
      <alignment horizontal="left"/>
    </xf>
    <xf numFmtId="164" fontId="27" fillId="0" borderId="16" xfId="0" applyFont="1" applyBorder="1" applyAlignment="1">
      <alignment horizontal="left"/>
    </xf>
    <xf numFmtId="164" fontId="34" fillId="0" borderId="15" xfId="0" applyFont="1" applyBorder="1" applyAlignment="1">
      <alignment horizontal="left"/>
    </xf>
    <xf numFmtId="164" fontId="35" fillId="0" borderId="17" xfId="0" applyFont="1" applyBorder="1" applyAlignment="1">
      <alignment horizontal="left"/>
    </xf>
    <xf numFmtId="164" fontId="0" fillId="0" borderId="0" xfId="55" applyBorder="1" applyAlignment="1">
      <alignment horizontal="center"/>
      <protection/>
    </xf>
    <xf numFmtId="164" fontId="32" fillId="0" borderId="0" xfId="0" applyFont="1" applyBorder="1" applyAlignment="1">
      <alignment horizontal="left" vertical="top" wrapText="1"/>
    </xf>
    <xf numFmtId="164" fontId="27" fillId="0" borderId="0" xfId="0" applyFont="1" applyBorder="1" applyAlignment="1">
      <alignment horizontal="left" vertical="top"/>
    </xf>
    <xf numFmtId="164" fontId="34" fillId="0" borderId="0" xfId="0" applyFont="1" applyBorder="1" applyAlignment="1">
      <alignment horizontal="left"/>
    </xf>
    <xf numFmtId="164" fontId="36" fillId="0" borderId="0" xfId="0" applyFont="1" applyBorder="1" applyAlignment="1">
      <alignment horizontal="left"/>
    </xf>
    <xf numFmtId="164" fontId="28" fillId="0" borderId="18" xfId="0" applyFont="1" applyBorder="1" applyAlignment="1">
      <alignment horizontal="left"/>
    </xf>
    <xf numFmtId="164" fontId="28" fillId="0" borderId="19" xfId="0" applyFont="1" applyBorder="1" applyAlignment="1">
      <alignment horizontal="left"/>
    </xf>
    <xf numFmtId="164" fontId="0" fillId="0" borderId="15" xfId="0" applyBorder="1" applyAlignment="1">
      <alignment/>
    </xf>
    <xf numFmtId="164" fontId="27" fillId="0" borderId="0" xfId="0" applyFont="1" applyFill="1" applyBorder="1" applyAlignment="1">
      <alignment horizontal="left"/>
    </xf>
    <xf numFmtId="164" fontId="32" fillId="0" borderId="15" xfId="0" applyFont="1" applyBorder="1" applyAlignment="1">
      <alignment horizontal="left" wrapText="1"/>
    </xf>
    <xf numFmtId="164" fontId="37" fillId="0" borderId="15" xfId="0" applyFont="1" applyBorder="1" applyAlignment="1">
      <alignment horizontal="left" wrapText="1"/>
    </xf>
    <xf numFmtId="164" fontId="32" fillId="0" borderId="14" xfId="0" applyFont="1" applyBorder="1" applyAlignment="1">
      <alignment horizontal="left"/>
    </xf>
    <xf numFmtId="164" fontId="28" fillId="0" borderId="20" xfId="0" applyFont="1" applyBorder="1" applyAlignment="1">
      <alignment/>
    </xf>
    <xf numFmtId="164" fontId="28" fillId="0" borderId="21" xfId="0" applyFont="1" applyBorder="1" applyAlignment="1">
      <alignment/>
    </xf>
    <xf numFmtId="164" fontId="28" fillId="0" borderId="22" xfId="0" applyFont="1" applyBorder="1" applyAlignment="1">
      <alignment/>
    </xf>
    <xf numFmtId="164" fontId="29" fillId="0" borderId="23" xfId="0" applyFont="1" applyBorder="1" applyAlignment="1">
      <alignment horizontal="left" vertical="top" wrapText="1"/>
    </xf>
    <xf numFmtId="164" fontId="29" fillId="0" borderId="24" xfId="0" applyFont="1" applyBorder="1" applyAlignment="1">
      <alignment horizontal="left" vertical="top" wrapText="1"/>
    </xf>
    <xf numFmtId="164" fontId="38" fillId="0" borderId="12" xfId="0" applyFont="1" applyFill="1" applyBorder="1" applyAlignment="1">
      <alignment horizontal="left" vertical="top" wrapText="1"/>
    </xf>
    <xf numFmtId="164" fontId="31" fillId="0" borderId="25" xfId="0" applyFont="1" applyBorder="1" applyAlignment="1">
      <alignment horizontal="left" vertical="top"/>
    </xf>
    <xf numFmtId="164" fontId="39" fillId="0" borderId="14" xfId="0" applyFont="1" applyBorder="1" applyAlignment="1">
      <alignment horizontal="left" vertical="top" wrapText="1"/>
    </xf>
    <xf numFmtId="164" fontId="39" fillId="0" borderId="26" xfId="0" applyFont="1" applyBorder="1" applyAlignment="1">
      <alignment horizontal="left" vertical="top" wrapText="1"/>
    </xf>
    <xf numFmtId="164" fontId="27" fillId="0" borderId="27" xfId="0" applyFont="1" applyBorder="1" applyAlignment="1">
      <alignment horizontal="left"/>
    </xf>
    <xf numFmtId="164" fontId="34" fillId="0" borderId="26" xfId="0" applyFont="1" applyBorder="1" applyAlignment="1">
      <alignment horizontal="left"/>
    </xf>
    <xf numFmtId="164" fontId="33" fillId="0" borderId="0" xfId="0" applyFont="1" applyBorder="1" applyAlignment="1">
      <alignment horizontal="left"/>
    </xf>
    <xf numFmtId="164" fontId="35" fillId="0" borderId="0" xfId="0" applyFont="1" applyBorder="1" applyAlignment="1">
      <alignment horizontal="left"/>
    </xf>
    <xf numFmtId="164" fontId="40" fillId="0" borderId="0" xfId="0" applyFont="1" applyAlignment="1">
      <alignment/>
    </xf>
    <xf numFmtId="164" fontId="28" fillId="0" borderId="28" xfId="0" applyFont="1" applyBorder="1" applyAlignment="1">
      <alignment horizontal="left"/>
    </xf>
    <xf numFmtId="164" fontId="28" fillId="0" borderId="29" xfId="0" applyFont="1" applyBorder="1" applyAlignment="1">
      <alignment horizontal="left"/>
    </xf>
    <xf numFmtId="164" fontId="28" fillId="0" borderId="30" xfId="0" applyFont="1" applyBorder="1" applyAlignment="1">
      <alignment horizontal="left"/>
    </xf>
    <xf numFmtId="164" fontId="31" fillId="0" borderId="31" xfId="0" applyFont="1" applyBorder="1" applyAlignment="1">
      <alignment horizontal="left" vertical="top"/>
    </xf>
    <xf numFmtId="164" fontId="27" fillId="0" borderId="15" xfId="0" applyFont="1" applyBorder="1" applyAlignment="1">
      <alignment horizontal="left" vertical="top" wrapText="1"/>
    </xf>
    <xf numFmtId="164" fontId="0" fillId="0" borderId="0" xfId="0" applyAlignment="1">
      <alignment horizontal="left"/>
    </xf>
    <xf numFmtId="164" fontId="0" fillId="0" borderId="15" xfId="0" applyBorder="1" applyAlignment="1">
      <alignment horizontal="left"/>
    </xf>
    <xf numFmtId="164" fontId="41" fillId="0" borderId="32" xfId="0" applyFont="1" applyBorder="1" applyAlignment="1">
      <alignment/>
    </xf>
    <xf numFmtId="164" fontId="28" fillId="0" borderId="33" xfId="0" applyFont="1" applyBorder="1" applyAlignment="1">
      <alignment/>
    </xf>
    <xf numFmtId="164" fontId="28" fillId="0" borderId="0" xfId="0" applyFont="1" applyBorder="1" applyAlignment="1">
      <alignment/>
    </xf>
    <xf numFmtId="164" fontId="29" fillId="0" borderId="34" xfId="0" applyFont="1" applyBorder="1" applyAlignment="1">
      <alignment horizontal="left" vertical="top" wrapText="1"/>
    </xf>
    <xf numFmtId="164" fontId="30" fillId="0" borderId="35" xfId="0" applyFont="1" applyBorder="1" applyAlignment="1">
      <alignment horizontal="left" vertical="top" wrapText="1"/>
    </xf>
    <xf numFmtId="164" fontId="30" fillId="0" borderId="36" xfId="0" applyFont="1" applyFill="1" applyBorder="1" applyAlignment="1">
      <alignment horizontal="left" vertical="top" wrapText="1"/>
    </xf>
    <xf numFmtId="164" fontId="30" fillId="0" borderId="36" xfId="0" applyFont="1" applyBorder="1" applyAlignment="1">
      <alignment horizontal="left" vertical="top" wrapText="1"/>
    </xf>
    <xf numFmtId="164" fontId="31" fillId="0" borderId="37" xfId="0" applyFont="1" applyBorder="1" applyAlignment="1">
      <alignment horizontal="left" vertical="top"/>
    </xf>
    <xf numFmtId="164" fontId="32" fillId="0" borderId="38" xfId="0" applyFont="1" applyBorder="1" applyAlignment="1">
      <alignment horizontal="left" vertical="top" wrapText="1"/>
    </xf>
    <xf numFmtId="164" fontId="27" fillId="0" borderId="39" xfId="0" applyFont="1" applyBorder="1" applyAlignment="1">
      <alignment horizontal="left"/>
    </xf>
    <xf numFmtId="164" fontId="32" fillId="0" borderId="16" xfId="0" applyFont="1" applyBorder="1" applyAlignment="1">
      <alignment horizontal="left" vertical="top" wrapText="1"/>
    </xf>
    <xf numFmtId="164" fontId="35" fillId="0" borderId="16" xfId="0" applyFont="1" applyBorder="1" applyAlignment="1">
      <alignment horizontal="left"/>
    </xf>
    <xf numFmtId="164" fontId="0" fillId="0" borderId="16" xfId="0" applyBorder="1" applyAlignment="1">
      <alignment/>
    </xf>
    <xf numFmtId="164" fontId="34" fillId="0" borderId="25" xfId="0" applyFont="1" applyBorder="1" applyAlignment="1">
      <alignment/>
    </xf>
    <xf numFmtId="164" fontId="35" fillId="0" borderId="15" xfId="0" applyFont="1" applyBorder="1" applyAlignment="1">
      <alignment horizontal="left"/>
    </xf>
    <xf numFmtId="164" fontId="34" fillId="0" borderId="17" xfId="0" applyFont="1" applyBorder="1" applyAlignment="1">
      <alignment/>
    </xf>
    <xf numFmtId="164" fontId="37" fillId="0" borderId="15" xfId="0" applyFont="1" applyBorder="1" applyAlignment="1">
      <alignment horizontal="left" vertical="top" wrapText="1"/>
    </xf>
    <xf numFmtId="164" fontId="32" fillId="0" borderId="14" xfId="0" applyFont="1" applyFill="1" applyBorder="1" applyAlignment="1">
      <alignment horizontal="left" vertical="top" wrapText="1"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Calculation" xfId="46"/>
    <cellStyle name="Eingabe" xfId="47"/>
    <cellStyle name="Ergebnis" xfId="48"/>
    <cellStyle name="Erklärender Text" xfId="49"/>
    <cellStyle name="Explanatory Text" xfId="50"/>
    <cellStyle name="Gut" xfId="51"/>
    <cellStyle name="Input" xfId="52"/>
    <cellStyle name="Neutral" xfId="53"/>
    <cellStyle name="Neutre 2" xfId="54"/>
    <cellStyle name="Normal 2" xfId="55"/>
    <cellStyle name="Notiz" xfId="56"/>
    <cellStyle name="Output" xfId="57"/>
    <cellStyle name="Schlecht" xfId="58"/>
    <cellStyle name="Standard 2" xfId="59"/>
    <cellStyle name="Standard_Tabelle1" xfId="60"/>
    <cellStyle name="Total 2" xfId="61"/>
    <cellStyle name="Verknüpfte Zelle" xfId="62"/>
    <cellStyle name="Warnender Text" xfId="63"/>
    <cellStyle name="Warning Text" xfId="64"/>
    <cellStyle name="Zelle überprüfen" xfId="65"/>
    <cellStyle name="Überschrift" xfId="66"/>
    <cellStyle name="Überschrift 1" xfId="67"/>
    <cellStyle name="Überschrift 2" xfId="68"/>
    <cellStyle name="Überschrift 3" xfId="69"/>
    <cellStyle name="Überschrift 4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zoomScale="80" zoomScaleNormal="80" workbookViewId="0" topLeftCell="A1">
      <selection activeCell="L11" sqref="L11"/>
    </sheetView>
  </sheetViews>
  <sheetFormatPr defaultColWidth="11.421875" defaultRowHeight="12.75"/>
  <cols>
    <col min="1" max="1" width="4.7109375" style="1" customWidth="1"/>
    <col min="2" max="2" width="18.28125" style="1" customWidth="1"/>
    <col min="3" max="3" width="12.140625" style="1" customWidth="1"/>
    <col min="4" max="4" width="21.8515625" style="1" customWidth="1"/>
    <col min="5" max="5" width="14.00390625" style="1" customWidth="1"/>
    <col min="6" max="7" width="11.140625" style="1" customWidth="1"/>
    <col min="8" max="10" width="9.7109375" style="1" customWidth="1"/>
    <col min="11" max="11" width="8.7109375" style="1" customWidth="1"/>
    <col min="12" max="12" width="10.140625" style="1" customWidth="1"/>
    <col min="13" max="16384" width="11.421875" style="1" customWidth="1"/>
  </cols>
  <sheetData>
    <row r="1" spans="2:5" ht="12.75">
      <c r="B1" s="2" t="s">
        <v>0</v>
      </c>
      <c r="C1" s="2"/>
      <c r="D1" s="2"/>
      <c r="E1" s="2"/>
    </row>
    <row r="2" spans="2:12" ht="12.7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8" t="s">
        <v>10</v>
      </c>
      <c r="L2" s="9" t="s">
        <v>11</v>
      </c>
    </row>
    <row r="3" spans="1:14" ht="18" customHeight="1">
      <c r="A3" s="1">
        <v>1</v>
      </c>
      <c r="B3" s="10" t="s">
        <v>12</v>
      </c>
      <c r="C3" s="11" t="s">
        <v>13</v>
      </c>
      <c r="D3" s="11" t="s">
        <v>14</v>
      </c>
      <c r="E3" s="12">
        <v>150</v>
      </c>
      <c r="F3" s="11">
        <v>150</v>
      </c>
      <c r="G3" s="13"/>
      <c r="H3" s="12"/>
      <c r="I3" s="14"/>
      <c r="J3" s="14"/>
      <c r="K3" s="15">
        <f>IF(COUNT(E3:J3)&gt;1,MIN(E3:J3),0)</f>
        <v>150</v>
      </c>
      <c r="L3" s="16">
        <f>SUM(E3:J3)-K3</f>
        <v>150</v>
      </c>
      <c r="M3" s="17"/>
      <c r="N3" s="18"/>
    </row>
    <row r="4" spans="1:13" ht="18" customHeight="1">
      <c r="A4" s="1">
        <v>2</v>
      </c>
      <c r="B4" s="10" t="s">
        <v>15</v>
      </c>
      <c r="C4" s="11" t="s">
        <v>16</v>
      </c>
      <c r="D4" s="11" t="s">
        <v>17</v>
      </c>
      <c r="E4" s="12">
        <v>135</v>
      </c>
      <c r="F4" s="11">
        <v>135</v>
      </c>
      <c r="G4" s="13"/>
      <c r="H4" s="13"/>
      <c r="I4" s="13"/>
      <c r="J4" s="13"/>
      <c r="K4" s="15">
        <f>IF(COUNT(E4:J4)&gt;1,MIN(E4:J4),0)</f>
        <v>135</v>
      </c>
      <c r="L4" s="16">
        <f>SUM(E4:J4)-K4</f>
        <v>135</v>
      </c>
      <c r="M4" s="17"/>
    </row>
    <row r="11" ht="16.5" customHeight="1"/>
    <row r="21" ht="12.75">
      <c r="N21" s="19"/>
    </row>
    <row r="45" ht="12.75">
      <c r="M45" s="20"/>
    </row>
    <row r="100" ht="12.75">
      <c r="M100" s="21"/>
    </row>
    <row r="101" ht="12.75">
      <c r="M101" s="21"/>
    </row>
    <row r="102" ht="12.75">
      <c r="M102" s="21"/>
    </row>
    <row r="103" ht="12.75">
      <c r="M103" s="21"/>
    </row>
    <row r="104" ht="12.75">
      <c r="M104" s="21"/>
    </row>
    <row r="105" ht="12.75">
      <c r="M105" s="21"/>
    </row>
    <row r="106" ht="12.75">
      <c r="M106" s="21"/>
    </row>
    <row r="107" ht="12.75">
      <c r="M107" s="21"/>
    </row>
    <row r="108" ht="12.75">
      <c r="M108" s="21"/>
    </row>
    <row r="109" ht="12.75">
      <c r="M109" s="21"/>
    </row>
    <row r="110" ht="12.75">
      <c r="M110" s="21"/>
    </row>
    <row r="111" ht="12.75">
      <c r="M111" s="21"/>
    </row>
    <row r="112" ht="12.75">
      <c r="M112" s="21"/>
    </row>
    <row r="113" ht="12.75">
      <c r="M113" s="21"/>
    </row>
    <row r="114" ht="12.75">
      <c r="M114" s="21"/>
    </row>
    <row r="115" ht="12.75">
      <c r="M115" s="21"/>
    </row>
    <row r="116" ht="12.75">
      <c r="M116" s="21"/>
    </row>
    <row r="117" ht="12.75">
      <c r="M117" s="21"/>
    </row>
    <row r="118" ht="12.75">
      <c r="M118" s="21"/>
    </row>
    <row r="119" ht="12.75">
      <c r="M119" s="21"/>
    </row>
    <row r="120" ht="18.75" customHeight="1"/>
    <row r="136" ht="16.5" customHeight="1"/>
    <row r="146" ht="15" customHeight="1"/>
    <row r="160" ht="15.75" customHeight="1"/>
    <row r="161" ht="14.25" customHeight="1"/>
    <row r="162" ht="18" customHeight="1"/>
    <row r="204" ht="15" customHeight="1"/>
    <row r="213" ht="17.25" customHeight="1"/>
    <row r="214" ht="15" customHeight="1"/>
    <row r="215" ht="15.75" customHeight="1"/>
    <row r="216" ht="17.25" customHeight="1"/>
    <row r="223" ht="15.75" customHeight="1"/>
    <row r="225" ht="15.75" customHeight="1"/>
    <row r="229" ht="15.75" customHeight="1"/>
    <row r="231" ht="16.5" customHeight="1"/>
  </sheetData>
  <sheetProtection selectLockedCells="1" selectUnlockedCells="1"/>
  <autoFilter ref="B2:L2"/>
  <mergeCells count="1">
    <mergeCell ref="B1:E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 topLeftCell="A1">
      <selection activeCell="I23" sqref="I23"/>
    </sheetView>
  </sheetViews>
  <sheetFormatPr defaultColWidth="11.421875" defaultRowHeight="12.75"/>
  <cols>
    <col min="1" max="1" width="4.7109375" style="0" customWidth="1"/>
    <col min="2" max="2" width="16.8515625" style="0" customWidth="1"/>
    <col min="3" max="3" width="14.8515625" style="0" customWidth="1"/>
    <col min="4" max="4" width="21.8515625" style="0" customWidth="1"/>
    <col min="5" max="5" width="14.00390625" style="0" customWidth="1"/>
    <col min="6" max="6" width="8.7109375" style="0" customWidth="1"/>
    <col min="7" max="7" width="9.7109375" style="0" customWidth="1"/>
    <col min="8" max="8" width="9.8515625" style="0" customWidth="1"/>
    <col min="9" max="9" width="10.140625" style="0" customWidth="1"/>
    <col min="10" max="10" width="10.57421875" style="0" customWidth="1"/>
    <col min="11" max="11" width="9.57421875" style="0" customWidth="1"/>
    <col min="12" max="12" width="8.7109375" style="42" customWidth="1"/>
    <col min="13" max="13" width="10.140625" style="0" customWidth="1"/>
    <col min="14" max="14" width="11.57421875" style="0" customWidth="1"/>
    <col min="15" max="15" width="11.28125" style="0" customWidth="1"/>
    <col min="16" max="16384" width="10.7109375" style="0" customWidth="1"/>
  </cols>
  <sheetData>
    <row r="1" spans="1:15" ht="12.75">
      <c r="A1" s="1"/>
      <c r="B1" s="43" t="s">
        <v>174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ht="12.75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10" t="s">
        <v>175</v>
      </c>
      <c r="C3" s="11" t="s">
        <v>176</v>
      </c>
      <c r="D3" s="11" t="s">
        <v>135</v>
      </c>
      <c r="E3" s="12">
        <v>150</v>
      </c>
      <c r="F3" s="12">
        <v>50</v>
      </c>
      <c r="G3" s="12">
        <v>150</v>
      </c>
      <c r="H3" s="47">
        <v>0</v>
      </c>
      <c r="I3" s="12">
        <v>150</v>
      </c>
      <c r="J3" s="12"/>
      <c r="K3" s="12"/>
      <c r="L3" s="12"/>
      <c r="M3" s="13"/>
      <c r="N3" s="24"/>
      <c r="O3" s="39">
        <f>MAX(F3,H3)</f>
        <v>50</v>
      </c>
      <c r="P3" s="15">
        <f>IF(COUNT(E3,G3,I3,J3,K3,L3,M3,N3)&gt;1,MIN(E3,G3,I3,J3,K3,L3,M3,N3),0)</f>
        <v>150</v>
      </c>
      <c r="Q3" s="16">
        <f>SUM(E3,G3,I3,J3,K3,L3,M3,N3)-P3+O3</f>
        <v>350</v>
      </c>
    </row>
    <row r="4" spans="1:17" ht="18" customHeight="1">
      <c r="A4" s="1">
        <v>2</v>
      </c>
      <c r="B4" s="10" t="s">
        <v>54</v>
      </c>
      <c r="C4" s="11" t="s">
        <v>70</v>
      </c>
      <c r="D4" s="11" t="s">
        <v>27</v>
      </c>
      <c r="E4" s="12">
        <v>108</v>
      </c>
      <c r="F4" s="12">
        <v>41</v>
      </c>
      <c r="G4" s="12">
        <v>102</v>
      </c>
      <c r="H4" s="47">
        <v>45</v>
      </c>
      <c r="I4" s="12">
        <v>135</v>
      </c>
      <c r="J4" s="12"/>
      <c r="K4" s="12"/>
      <c r="L4" s="12"/>
      <c r="M4" s="13"/>
      <c r="N4" s="24"/>
      <c r="O4" s="39">
        <f>MAX(F4,H4)</f>
        <v>45</v>
      </c>
      <c r="P4" s="15">
        <f>IF(COUNT(E4,G4,I4,J4,K4,L4,M4,N4)&gt;1,MIN(E4,G4,I4,J4,K4,L4,M4,N4),0)</f>
        <v>102</v>
      </c>
      <c r="Q4" s="16">
        <f>SUM(E4,G4,I4,J4,K4,L4,M4,N4)-P4+O4</f>
        <v>288</v>
      </c>
    </row>
    <row r="5" spans="1:17" ht="18" customHeight="1">
      <c r="A5" s="1">
        <v>3</v>
      </c>
      <c r="B5" s="10" t="s">
        <v>177</v>
      </c>
      <c r="C5" s="11" t="s">
        <v>178</v>
      </c>
      <c r="D5" s="11" t="s">
        <v>107</v>
      </c>
      <c r="E5" s="12">
        <v>123</v>
      </c>
      <c r="F5" s="12">
        <v>45</v>
      </c>
      <c r="G5" s="12">
        <v>135</v>
      </c>
      <c r="H5" s="47">
        <v>0</v>
      </c>
      <c r="I5" s="12"/>
      <c r="J5" s="12"/>
      <c r="K5" s="12"/>
      <c r="L5" s="12"/>
      <c r="M5" s="13"/>
      <c r="N5" s="24"/>
      <c r="O5" s="39">
        <f>MAX(F5,H5)</f>
        <v>45</v>
      </c>
      <c r="P5" s="15">
        <f>IF(COUNT(E5,G5,I5,J5,K5,L5,M5,N5)&gt;1,MIN(E5,G5,I5,J5,K5,L5,M5,N5),0)</f>
        <v>123</v>
      </c>
      <c r="Q5" s="16">
        <f>SUM(E5,G5,I5,J5,K5,L5,M5,N5)-P5+O5</f>
        <v>180</v>
      </c>
    </row>
    <row r="6" spans="1:17" ht="18" customHeight="1">
      <c r="A6" s="1">
        <v>4</v>
      </c>
      <c r="B6" s="10" t="s">
        <v>179</v>
      </c>
      <c r="C6" s="11" t="s">
        <v>159</v>
      </c>
      <c r="D6" s="11" t="s">
        <v>27</v>
      </c>
      <c r="E6" s="12"/>
      <c r="F6" s="12">
        <v>36</v>
      </c>
      <c r="G6" s="12">
        <v>108</v>
      </c>
      <c r="H6" s="47">
        <v>50</v>
      </c>
      <c r="I6" s="12">
        <v>114</v>
      </c>
      <c r="J6" s="12"/>
      <c r="K6" s="12"/>
      <c r="L6" s="12"/>
      <c r="M6" s="13"/>
      <c r="N6" s="24"/>
      <c r="O6" s="39">
        <f>MAX(F6,H6)</f>
        <v>50</v>
      </c>
      <c r="P6" s="15">
        <f>IF(COUNT(E6,G6,I6,J6,K6,L6,M6,N6)&gt;1,MIN(E6,G6,I6,J6,K6,L6,M6,N6),0)</f>
        <v>108</v>
      </c>
      <c r="Q6" s="16">
        <f>SUM(E6,G6,I6,J6,K6,L6,M6,N6)-P6+O6</f>
        <v>164</v>
      </c>
    </row>
    <row r="7" spans="1:17" ht="18" customHeight="1">
      <c r="A7" s="1">
        <v>5</v>
      </c>
      <c r="B7" s="10" t="s">
        <v>180</v>
      </c>
      <c r="C7" s="11" t="s">
        <v>181</v>
      </c>
      <c r="D7" s="11" t="s">
        <v>27</v>
      </c>
      <c r="E7" s="12"/>
      <c r="F7" s="12">
        <v>0</v>
      </c>
      <c r="G7" s="12">
        <v>114</v>
      </c>
      <c r="H7" s="47">
        <v>38</v>
      </c>
      <c r="I7" s="12"/>
      <c r="J7" s="12"/>
      <c r="K7" s="12"/>
      <c r="L7" s="12"/>
      <c r="M7" s="13"/>
      <c r="N7" s="24"/>
      <c r="O7" s="39">
        <f>MAX(F7,H7)</f>
        <v>38</v>
      </c>
      <c r="P7" s="15">
        <f>IF(COUNT(E7,G7,I7,J7,K7,L7,M7,N7)&gt;1,MIN(E7,G7,I7,J7,K7,L7,M7,N7),0)</f>
        <v>0</v>
      </c>
      <c r="Q7" s="16">
        <f>SUM(E7,G7,I7,J7,K7,L7,M7,N7)-P7+O7</f>
        <v>152</v>
      </c>
    </row>
    <row r="8" spans="1:17" ht="18" customHeight="1">
      <c r="A8" s="1">
        <v>6</v>
      </c>
      <c r="B8" s="10" t="s">
        <v>182</v>
      </c>
      <c r="C8" s="11" t="s">
        <v>13</v>
      </c>
      <c r="D8" s="11" t="s">
        <v>27</v>
      </c>
      <c r="E8" s="12">
        <v>114</v>
      </c>
      <c r="F8" s="12">
        <v>34</v>
      </c>
      <c r="G8" s="12">
        <v>96</v>
      </c>
      <c r="H8" s="47">
        <v>0</v>
      </c>
      <c r="I8" s="12"/>
      <c r="J8" s="12"/>
      <c r="K8" s="12"/>
      <c r="L8" s="12"/>
      <c r="M8" s="13"/>
      <c r="N8" s="24"/>
      <c r="O8" s="39">
        <f>MAX(F8,H8)</f>
        <v>34</v>
      </c>
      <c r="P8" s="15">
        <f>IF(COUNT(E8,G8,I8,J8,K8,L8,M8,N8)&gt;1,MIN(E8,G8,I8,J8,K8,L8,M8,N8),0)</f>
        <v>96</v>
      </c>
      <c r="Q8" s="16">
        <f>SUM(E8,G8,I8,J8,K8,L8,M8,N8)-P8+O8</f>
        <v>148</v>
      </c>
    </row>
    <row r="9" spans="1:17" ht="18" customHeight="1">
      <c r="A9" s="1">
        <v>7</v>
      </c>
      <c r="B9" s="10" t="s">
        <v>183</v>
      </c>
      <c r="C9" s="11" t="s">
        <v>159</v>
      </c>
      <c r="D9" s="11" t="s">
        <v>135</v>
      </c>
      <c r="E9" s="12">
        <v>135</v>
      </c>
      <c r="F9" s="12">
        <v>0</v>
      </c>
      <c r="G9" s="12"/>
      <c r="H9" s="47">
        <v>0</v>
      </c>
      <c r="I9" s="12"/>
      <c r="J9" s="12"/>
      <c r="K9" s="12"/>
      <c r="L9" s="12"/>
      <c r="M9" s="13"/>
      <c r="N9" s="24"/>
      <c r="O9" s="39">
        <f>MAX(F9,H9)</f>
        <v>0</v>
      </c>
      <c r="P9" s="15">
        <f>IF(COUNT(E9,G9,I9,J9,K9,L9,M9,N9)&gt;1,MIN(E9,G9,I9,J9,K9,L9,M9,N9),0)</f>
        <v>0</v>
      </c>
      <c r="Q9" s="16">
        <f>SUM(E9,G9,I9,J9,K9,L9,M9,N9)-P9+O9</f>
        <v>135</v>
      </c>
    </row>
    <row r="10" spans="1:17" ht="18" customHeight="1">
      <c r="A10" s="1">
        <v>8</v>
      </c>
      <c r="B10" s="10" t="s">
        <v>184</v>
      </c>
      <c r="C10" s="11" t="s">
        <v>185</v>
      </c>
      <c r="D10" s="11" t="s">
        <v>186</v>
      </c>
      <c r="E10" s="12">
        <v>90</v>
      </c>
      <c r="F10" s="12">
        <v>0</v>
      </c>
      <c r="G10" s="12"/>
      <c r="H10" s="47">
        <v>36</v>
      </c>
      <c r="I10" s="12"/>
      <c r="J10" s="12"/>
      <c r="K10" s="12"/>
      <c r="L10" s="12"/>
      <c r="M10" s="13"/>
      <c r="N10" s="24"/>
      <c r="O10" s="39">
        <f>MAX(F10,H10)</f>
        <v>36</v>
      </c>
      <c r="P10" s="15">
        <f>IF(COUNT(E10,G10,I10,J10,K10,L10,M10,N10)&gt;1,MIN(E10,G10,I10,J10,K10,L10,M10,N10),0)</f>
        <v>0</v>
      </c>
      <c r="Q10" s="16">
        <f>SUM(E10,G10,I10,J10,K10,L10,M10,N10)-P10+O10</f>
        <v>126</v>
      </c>
    </row>
    <row r="11" spans="1:17" ht="18" customHeight="1">
      <c r="A11" s="1">
        <v>9</v>
      </c>
      <c r="B11" s="10" t="s">
        <v>187</v>
      </c>
      <c r="C11" s="11" t="s">
        <v>163</v>
      </c>
      <c r="D11" s="11" t="s">
        <v>27</v>
      </c>
      <c r="E11" s="12"/>
      <c r="F11" s="12">
        <v>0</v>
      </c>
      <c r="G11" s="12"/>
      <c r="H11" s="47">
        <v>34</v>
      </c>
      <c r="I11" s="12">
        <v>90</v>
      </c>
      <c r="J11" s="12"/>
      <c r="K11" s="12"/>
      <c r="L11" s="12"/>
      <c r="M11" s="13"/>
      <c r="N11" s="24"/>
      <c r="O11" s="39">
        <f>MAX(F11,H11)</f>
        <v>34</v>
      </c>
      <c r="P11" s="15">
        <f>IF(COUNT(E11,G11,I11,J11,K11,L11,M11,N11)&gt;1,MIN(E11,G11,I11,J11,K11,L11,M11,N11),0)</f>
        <v>0</v>
      </c>
      <c r="Q11" s="16">
        <f>SUM(E11,G11,I11,J11,K11,L11,M11,N11)-P11+O11</f>
        <v>124</v>
      </c>
    </row>
    <row r="12" spans="1:17" ht="12.75">
      <c r="A12" s="25">
        <v>10</v>
      </c>
      <c r="B12" s="10" t="s">
        <v>188</v>
      </c>
      <c r="C12" s="11" t="s">
        <v>189</v>
      </c>
      <c r="D12" s="11" t="s">
        <v>168</v>
      </c>
      <c r="E12" s="12"/>
      <c r="F12" s="12">
        <v>0</v>
      </c>
      <c r="G12" s="12">
        <v>123</v>
      </c>
      <c r="H12" s="47">
        <v>0</v>
      </c>
      <c r="I12" s="12"/>
      <c r="J12" s="12"/>
      <c r="K12" s="12"/>
      <c r="L12" s="12"/>
      <c r="M12" s="13"/>
      <c r="N12" s="24"/>
      <c r="O12" s="39">
        <f>MAX(F12,H12)</f>
        <v>0</v>
      </c>
      <c r="P12" s="15">
        <f>IF(COUNT(E12,G12,I12,J12,K12,L12,M12,N12)&gt;1,MIN(E12,G12,I12,J12,K12,L12,M12,N12),0)</f>
        <v>0</v>
      </c>
      <c r="Q12" s="16">
        <f>SUM(E12,G12,I12,J12,K12,L12,M12,N12)-P12+O12</f>
        <v>123</v>
      </c>
    </row>
    <row r="13" spans="1:17" ht="12.75">
      <c r="A13" s="25">
        <v>11</v>
      </c>
      <c r="B13" s="10" t="s">
        <v>190</v>
      </c>
      <c r="C13" s="11" t="s">
        <v>191</v>
      </c>
      <c r="D13" s="11" t="s">
        <v>27</v>
      </c>
      <c r="E13" s="12"/>
      <c r="F13" s="12">
        <v>0</v>
      </c>
      <c r="G13" s="12"/>
      <c r="H13" s="47">
        <v>0</v>
      </c>
      <c r="I13" s="12">
        <v>123</v>
      </c>
      <c r="J13" s="12"/>
      <c r="K13" s="12"/>
      <c r="L13" s="12"/>
      <c r="M13" s="13"/>
      <c r="N13" s="24"/>
      <c r="O13" s="39">
        <f>MAX(F13,H13)</f>
        <v>0</v>
      </c>
      <c r="P13" s="15">
        <f>IF(COUNT(E13,G13,I13,J13,K13,L13,M13,N13)&gt;1,MIN(E13,G13,I13,J13,K13,L13,M13,N13),0)</f>
        <v>0</v>
      </c>
      <c r="Q13" s="16">
        <f>SUM(E13,G13,I13,J13,K13,L13,M13,N13)-P13+O13</f>
        <v>123</v>
      </c>
    </row>
    <row r="14" spans="1:17" ht="12.75">
      <c r="A14" s="25">
        <v>12</v>
      </c>
      <c r="B14" s="10" t="s">
        <v>192</v>
      </c>
      <c r="C14" s="11" t="s">
        <v>193</v>
      </c>
      <c r="D14" s="11" t="s">
        <v>27</v>
      </c>
      <c r="E14" s="12"/>
      <c r="F14" s="12">
        <v>0</v>
      </c>
      <c r="G14" s="12"/>
      <c r="H14" s="47">
        <v>36</v>
      </c>
      <c r="I14" s="12">
        <v>84</v>
      </c>
      <c r="J14" s="12"/>
      <c r="K14" s="12"/>
      <c r="L14" s="12"/>
      <c r="M14" s="13"/>
      <c r="N14" s="24"/>
      <c r="O14" s="39">
        <f>MAX(F14,H14)</f>
        <v>36</v>
      </c>
      <c r="P14" s="15">
        <f>IF(COUNT(E14,G14,I14,J14,K14,L14,M14,N14)&gt;1,MIN(E14,G14,I14,J14,K14,L14,M14,N14),0)</f>
        <v>0</v>
      </c>
      <c r="Q14" s="16">
        <f>SUM(E14,G14,I14,J14,K14,L14,M14,N14)-P14+O14</f>
        <v>120</v>
      </c>
    </row>
    <row r="15" spans="1:17" ht="12.75">
      <c r="A15" s="25">
        <v>13</v>
      </c>
      <c r="B15" s="10" t="s">
        <v>194</v>
      </c>
      <c r="C15" s="11" t="s">
        <v>55</v>
      </c>
      <c r="D15" s="11" t="s">
        <v>107</v>
      </c>
      <c r="E15" s="12"/>
      <c r="F15" s="12">
        <v>0</v>
      </c>
      <c r="G15" s="12"/>
      <c r="H15" s="47">
        <v>0</v>
      </c>
      <c r="I15" s="12">
        <v>108</v>
      </c>
      <c r="J15" s="12"/>
      <c r="K15" s="12"/>
      <c r="L15" s="12"/>
      <c r="M15" s="13"/>
      <c r="N15" s="24"/>
      <c r="O15" s="39">
        <f>MAX(F15,H15)</f>
        <v>0</v>
      </c>
      <c r="P15" s="15">
        <f>IF(COUNT(E15,G15,I15,J15,K15,L15,M15,N15)&gt;1,MIN(E15,G15,I15,J15,K15,L15,M15,N15),0)</f>
        <v>0</v>
      </c>
      <c r="Q15" s="16">
        <f>SUM(E15,G15,I15,J15,K15,L15,M15,N15)-P15+O15</f>
        <v>108</v>
      </c>
    </row>
    <row r="16" spans="1:17" ht="12.75">
      <c r="A16" s="25">
        <v>14</v>
      </c>
      <c r="B16" s="10" t="s">
        <v>195</v>
      </c>
      <c r="C16" s="11" t="s">
        <v>159</v>
      </c>
      <c r="D16" s="11" t="s">
        <v>53</v>
      </c>
      <c r="E16" s="12">
        <v>96</v>
      </c>
      <c r="F16" s="12">
        <v>0</v>
      </c>
      <c r="G16" s="12"/>
      <c r="H16" s="47">
        <v>0</v>
      </c>
      <c r="I16" s="12">
        <v>102</v>
      </c>
      <c r="J16" s="12"/>
      <c r="K16" s="12"/>
      <c r="L16" s="12"/>
      <c r="M16" s="13"/>
      <c r="N16" s="24"/>
      <c r="O16" s="39">
        <f>MAX(F16,H16)</f>
        <v>0</v>
      </c>
      <c r="P16" s="15">
        <f>IF(COUNT(E16,G16,I16,J16,K16,L16,M16,N16)&gt;1,MIN(E16,G16,I16,J16,K16,L16,M16,N16),0)</f>
        <v>96</v>
      </c>
      <c r="Q16" s="16">
        <f>SUM(E16,G16,I16,J16,K16,L16,M16,N16)-P16+O16</f>
        <v>102</v>
      </c>
    </row>
    <row r="17" spans="1:17" ht="12.75">
      <c r="A17" s="25">
        <v>15</v>
      </c>
      <c r="B17" s="10" t="s">
        <v>196</v>
      </c>
      <c r="C17" s="11" t="s">
        <v>163</v>
      </c>
      <c r="D17" s="11" t="s">
        <v>40</v>
      </c>
      <c r="E17" s="12">
        <v>102</v>
      </c>
      <c r="F17" s="12">
        <v>0</v>
      </c>
      <c r="G17" s="12"/>
      <c r="H17" s="47">
        <v>0</v>
      </c>
      <c r="I17" s="12"/>
      <c r="J17" s="12"/>
      <c r="K17" s="12"/>
      <c r="L17" s="12"/>
      <c r="M17" s="13"/>
      <c r="N17" s="24"/>
      <c r="O17" s="39">
        <f>MAX(F17,H17)</f>
        <v>0</v>
      </c>
      <c r="P17" s="15">
        <f>IF(COUNT(E17,G17,I17,J17,K17,L17,M17,N17)&gt;1,MIN(E17,G17,I17,J17,K17,L17,M17,N17),0)</f>
        <v>0</v>
      </c>
      <c r="Q17" s="16">
        <f>SUM(E17,G17,I17,J17,K17,L17,M17,N17)-P17+O17</f>
        <v>102</v>
      </c>
    </row>
    <row r="18" spans="1:17" ht="12.75">
      <c r="A18" s="25">
        <v>16</v>
      </c>
      <c r="B18" s="10" t="s">
        <v>197</v>
      </c>
      <c r="C18" s="11" t="s">
        <v>35</v>
      </c>
      <c r="D18" s="11" t="s">
        <v>198</v>
      </c>
      <c r="E18" s="12"/>
      <c r="F18" s="12">
        <v>0</v>
      </c>
      <c r="G18" s="12"/>
      <c r="H18" s="47">
        <v>0</v>
      </c>
      <c r="I18" s="12">
        <v>96</v>
      </c>
      <c r="J18" s="12"/>
      <c r="K18" s="12"/>
      <c r="L18" s="12"/>
      <c r="M18" s="13"/>
      <c r="N18" s="24"/>
      <c r="O18" s="39">
        <f>MAX(F18,H18)</f>
        <v>0</v>
      </c>
      <c r="P18" s="15">
        <f>IF(COUNT(E18,G18,I18,J18,K18,L18,M18,N18)&gt;1,MIN(E18,G18,I18,J18,K18,L18,M18,N18),0)</f>
        <v>0</v>
      </c>
      <c r="Q18" s="16">
        <f>SUM(E18,G18,I18,J18,K18,L18,M18,N18)-P18+O18</f>
        <v>96</v>
      </c>
    </row>
    <row r="19" spans="1:17" ht="12.75">
      <c r="A19" s="25">
        <v>17</v>
      </c>
      <c r="B19" s="10" t="s">
        <v>199</v>
      </c>
      <c r="C19" s="11" t="s">
        <v>200</v>
      </c>
      <c r="D19" s="11" t="s">
        <v>107</v>
      </c>
      <c r="E19" s="12">
        <v>84</v>
      </c>
      <c r="F19" s="12">
        <v>0</v>
      </c>
      <c r="G19" s="12"/>
      <c r="H19" s="47">
        <v>0</v>
      </c>
      <c r="I19" s="12"/>
      <c r="J19" s="12"/>
      <c r="K19" s="12"/>
      <c r="L19" s="12"/>
      <c r="M19" s="13"/>
      <c r="N19" s="24"/>
      <c r="O19" s="39">
        <f>MAX(F19,H19)</f>
        <v>0</v>
      </c>
      <c r="P19" s="15">
        <f>IF(COUNT(E19,G19,I19,J19,K19,L19,M19,N19)&gt;1,MIN(E19,G19,I19,J19,K19,L19,M19,N19),0)</f>
        <v>0</v>
      </c>
      <c r="Q19" s="16">
        <f>SUM(E19,G19,I19,J19,K19,L19,M19,N19)-P19+O19</f>
        <v>84</v>
      </c>
    </row>
    <row r="20" spans="1:17" ht="12.75">
      <c r="A20" s="25">
        <v>18</v>
      </c>
      <c r="B20" s="10" t="s">
        <v>201</v>
      </c>
      <c r="C20" s="11" t="s">
        <v>202</v>
      </c>
      <c r="D20" s="11" t="s">
        <v>107</v>
      </c>
      <c r="E20" s="12"/>
      <c r="F20" s="12">
        <v>0</v>
      </c>
      <c r="G20" s="12"/>
      <c r="H20" s="47">
        <v>0</v>
      </c>
      <c r="I20" s="12">
        <v>78</v>
      </c>
      <c r="J20" s="12"/>
      <c r="K20" s="12"/>
      <c r="L20" s="12"/>
      <c r="M20" s="13"/>
      <c r="N20" s="24"/>
      <c r="O20" s="39">
        <f>MAX(F20,H20)</f>
        <v>0</v>
      </c>
      <c r="P20" s="15">
        <f>IF(COUNT(E20,G20,I20,J20,K20,L20,M20,N20)&gt;1,MIN(E20,G20,I20,J20,K20,L20,M20,N20),0)</f>
        <v>0</v>
      </c>
      <c r="Q20" s="16">
        <f>SUM(E20,G20,I20,J20,K20,L20,M20,N20)-P20+O20</f>
        <v>78</v>
      </c>
    </row>
    <row r="21" spans="1:17" ht="12.75">
      <c r="A21" s="25">
        <v>19</v>
      </c>
      <c r="B21" s="10" t="s">
        <v>203</v>
      </c>
      <c r="C21" s="11" t="s">
        <v>204</v>
      </c>
      <c r="D21" s="11" t="s">
        <v>17</v>
      </c>
      <c r="E21" s="12"/>
      <c r="F21" s="12">
        <v>0</v>
      </c>
      <c r="G21" s="12"/>
      <c r="H21" s="47">
        <v>41</v>
      </c>
      <c r="I21" s="12"/>
      <c r="J21" s="12"/>
      <c r="K21" s="12"/>
      <c r="L21" s="12"/>
      <c r="M21" s="13"/>
      <c r="N21" s="24"/>
      <c r="O21" s="39">
        <f>MAX(F21,H21)</f>
        <v>41</v>
      </c>
      <c r="P21" s="15">
        <f>IF(COUNT(E21,G21,I21,J21,K21,L21,M21,N21)&gt;1,MIN(E21,G21,I21,J21,K21,L21,M21,N21),0)</f>
        <v>0</v>
      </c>
      <c r="Q21" s="16">
        <f>SUM(E21,G21,I21,J21,K21,L21,M21,N21)-P21+O21</f>
        <v>41</v>
      </c>
    </row>
    <row r="22" spans="1:17" ht="12.75">
      <c r="A22" s="25">
        <v>20</v>
      </c>
      <c r="B22" s="10" t="s">
        <v>205</v>
      </c>
      <c r="C22" s="11" t="s">
        <v>193</v>
      </c>
      <c r="D22" s="11" t="s">
        <v>198</v>
      </c>
      <c r="E22" s="12"/>
      <c r="F22" s="12">
        <v>38</v>
      </c>
      <c r="G22" s="12"/>
      <c r="H22" s="47">
        <v>0</v>
      </c>
      <c r="I22" s="12"/>
      <c r="J22" s="12"/>
      <c r="K22" s="12"/>
      <c r="L22" s="12"/>
      <c r="M22" s="13"/>
      <c r="N22" s="24"/>
      <c r="O22" s="39">
        <f>MAX(F22,H22)</f>
        <v>38</v>
      </c>
      <c r="P22" s="15">
        <f>IF(COUNT(E22,G22,I22,J22,K22,L22,M22,N22)&gt;1,MIN(E22,G22,I22,J22,K22,L22,M22,N22),0)</f>
        <v>0</v>
      </c>
      <c r="Q22" s="16">
        <f>SUM(E22,G22,I22,J22,K22,L22,M22,N22)-P22+O22</f>
        <v>38</v>
      </c>
    </row>
    <row r="23" spans="1:17" ht="12.75">
      <c r="A23" s="25">
        <v>21</v>
      </c>
      <c r="B23" s="10" t="s">
        <v>206</v>
      </c>
      <c r="C23" s="11" t="s">
        <v>178</v>
      </c>
      <c r="D23" s="11" t="s">
        <v>27</v>
      </c>
      <c r="E23" s="12"/>
      <c r="F23" s="12">
        <v>0</v>
      </c>
      <c r="G23" s="12"/>
      <c r="H23" s="47">
        <v>32</v>
      </c>
      <c r="I23" s="12"/>
      <c r="J23" s="12"/>
      <c r="K23" s="12"/>
      <c r="L23" s="12"/>
      <c r="M23" s="13"/>
      <c r="N23" s="24"/>
      <c r="O23" s="39">
        <f>MAX(F23,H23)</f>
        <v>32</v>
      </c>
      <c r="P23" s="15">
        <f>IF(COUNT(E23,G23,I23,J23,K23,L23,M23,N23)&gt;1,MIN(E23,G23,I23,J23,K23,L23,M23,N23),0)</f>
        <v>0</v>
      </c>
      <c r="Q23" s="16">
        <f>SUM(E23,G23,I23,J23,K23,L23,M23,N23)-P23+O23</f>
        <v>32</v>
      </c>
    </row>
  </sheetData>
  <sheetProtection selectLockedCells="1" selectUnlockedCells="1"/>
  <autoFilter ref="B2:Q2"/>
  <printOptions/>
  <pageMargins left="0.11805555555555555" right="0.11805555555555555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zoomScale="78" zoomScaleNormal="78" workbookViewId="0" topLeftCell="A1">
      <selection activeCell="E36" sqref="E36"/>
    </sheetView>
  </sheetViews>
  <sheetFormatPr defaultColWidth="11.421875" defaultRowHeight="12.75"/>
  <cols>
    <col min="1" max="1" width="4.7109375" style="0" customWidth="1"/>
    <col min="2" max="2" width="16.8515625" style="0" customWidth="1"/>
    <col min="3" max="3" width="14.8515625" style="0" customWidth="1"/>
    <col min="4" max="4" width="21.8515625" style="0" customWidth="1"/>
    <col min="5" max="5" width="14.00390625" style="0" customWidth="1"/>
    <col min="6" max="6" width="8.7109375" style="0" customWidth="1"/>
    <col min="7" max="7" width="9.7109375" style="0" customWidth="1"/>
    <col min="8" max="8" width="9.8515625" style="0" customWidth="1"/>
    <col min="9" max="9" width="11.00390625" style="0" customWidth="1"/>
    <col min="10" max="10" width="10.140625" style="0" customWidth="1"/>
    <col min="11" max="11" width="9.57421875" style="0" customWidth="1"/>
    <col min="12" max="12" width="8.7109375" style="42" customWidth="1"/>
    <col min="14" max="14" width="11.7109375" style="0" customWidth="1"/>
    <col min="15" max="15" width="11.00390625" style="0" customWidth="1"/>
    <col min="16" max="16384" width="10.7109375" style="0" customWidth="1"/>
  </cols>
  <sheetData>
    <row r="1" spans="1:15" ht="12.75">
      <c r="A1" s="1"/>
      <c r="B1" s="43" t="s">
        <v>207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ht="12.75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10" t="s">
        <v>175</v>
      </c>
      <c r="C3" s="11" t="s">
        <v>176</v>
      </c>
      <c r="D3" s="11" t="s">
        <v>135</v>
      </c>
      <c r="E3" s="12">
        <v>108</v>
      </c>
      <c r="F3" s="12">
        <v>50</v>
      </c>
      <c r="G3" s="12">
        <v>114</v>
      </c>
      <c r="H3" s="47">
        <v>0</v>
      </c>
      <c r="I3" s="12">
        <v>135</v>
      </c>
      <c r="J3" s="12"/>
      <c r="K3" s="12"/>
      <c r="L3" s="12"/>
      <c r="M3" s="13"/>
      <c r="N3" s="24"/>
      <c r="O3" s="39">
        <f>MAX(F3,H3)</f>
        <v>50</v>
      </c>
      <c r="P3" s="15">
        <f>IF(COUNT(E3,G3,I3,J3,K3,L3,M3,N3)&gt;1,MIN(E3,G3,I3,J3,K3,L3,M3,N3),0)</f>
        <v>108</v>
      </c>
      <c r="Q3" s="16">
        <f>SUM(E3,G3,I3,J3,K3,L3,M3,N3)-P3+O3</f>
        <v>299</v>
      </c>
    </row>
    <row r="4" spans="1:17" ht="18" customHeight="1">
      <c r="A4" s="1">
        <v>2</v>
      </c>
      <c r="B4" s="10" t="s">
        <v>146</v>
      </c>
      <c r="C4" s="11" t="s">
        <v>147</v>
      </c>
      <c r="D4" s="11" t="s">
        <v>135</v>
      </c>
      <c r="E4" s="12">
        <v>114</v>
      </c>
      <c r="F4" s="12">
        <v>0</v>
      </c>
      <c r="G4" s="12">
        <v>123</v>
      </c>
      <c r="H4" s="47">
        <v>0</v>
      </c>
      <c r="I4" s="12">
        <v>150</v>
      </c>
      <c r="J4" s="12"/>
      <c r="K4" s="12"/>
      <c r="L4" s="12"/>
      <c r="M4" s="13"/>
      <c r="N4" s="24"/>
      <c r="O4" s="39">
        <f>MAX(F4,H4)</f>
        <v>0</v>
      </c>
      <c r="P4" s="15">
        <f>IF(COUNT(E4,G4,I4,J4,K4,L4,M4,N4)&gt;1,MIN(E4,G4,I4,J4,K4,L4,M4,N4),0)</f>
        <v>114</v>
      </c>
      <c r="Q4" s="16">
        <f>SUM(E4,G4,I4,J4,K4,L4,M4,N4)-P4+O4</f>
        <v>273</v>
      </c>
    </row>
    <row r="5" spans="1:17" ht="18" customHeight="1">
      <c r="A5" s="1">
        <v>3</v>
      </c>
      <c r="B5" s="10" t="s">
        <v>148</v>
      </c>
      <c r="C5" s="11" t="s">
        <v>76</v>
      </c>
      <c r="D5" s="11" t="s">
        <v>27</v>
      </c>
      <c r="E5" s="12">
        <v>84</v>
      </c>
      <c r="F5" s="12">
        <v>45</v>
      </c>
      <c r="G5" s="12">
        <v>102</v>
      </c>
      <c r="H5" s="47">
        <v>45</v>
      </c>
      <c r="I5" s="12">
        <v>84</v>
      </c>
      <c r="J5" s="12"/>
      <c r="K5" s="12"/>
      <c r="L5" s="12"/>
      <c r="M5" s="13"/>
      <c r="N5" s="24"/>
      <c r="O5" s="39">
        <f>MAX(F5,H5)</f>
        <v>45</v>
      </c>
      <c r="P5" s="15">
        <f>IF(COUNT(E5,G5,I5,J5,K5,L5,M5,N5)&gt;1,MIN(E5,G5,I5,J5,K5,L5,M5,N5),0)</f>
        <v>84</v>
      </c>
      <c r="Q5" s="16">
        <f>SUM(E5,G5,I5,J5,K5,L5,M5,N5)-P5+O5</f>
        <v>231</v>
      </c>
    </row>
    <row r="6" spans="1:17" ht="18" customHeight="1">
      <c r="A6" s="1">
        <v>4</v>
      </c>
      <c r="B6" s="10" t="s">
        <v>54</v>
      </c>
      <c r="C6" s="11" t="s">
        <v>70</v>
      </c>
      <c r="D6" s="11" t="s">
        <v>27</v>
      </c>
      <c r="E6" s="12">
        <v>70</v>
      </c>
      <c r="F6" s="12">
        <v>38</v>
      </c>
      <c r="G6" s="12">
        <v>58</v>
      </c>
      <c r="H6" s="47">
        <v>34</v>
      </c>
      <c r="I6" s="12">
        <v>114</v>
      </c>
      <c r="J6" s="12"/>
      <c r="K6" s="12"/>
      <c r="L6" s="12"/>
      <c r="M6" s="13"/>
      <c r="N6" s="24"/>
      <c r="O6" s="39">
        <f>MAX(F6,H6)</f>
        <v>38</v>
      </c>
      <c r="P6" s="15">
        <f>IF(COUNT(E6,G6,I6,J6,K6,L6,M6,N6)&gt;1,MIN(E6,G6,I6,J6,K6,L6,M6,N6),0)</f>
        <v>58</v>
      </c>
      <c r="Q6" s="16">
        <f>SUM(E6,G6,I6,J6,K6,L6,M6,N6)-P6+O6</f>
        <v>222</v>
      </c>
    </row>
    <row r="7" spans="1:17" ht="18" customHeight="1">
      <c r="A7" s="1">
        <v>5</v>
      </c>
      <c r="B7" s="10" t="s">
        <v>150</v>
      </c>
      <c r="C7" s="11" t="s">
        <v>151</v>
      </c>
      <c r="D7" s="11" t="s">
        <v>152</v>
      </c>
      <c r="E7" s="12">
        <v>90</v>
      </c>
      <c r="F7" s="12">
        <v>0</v>
      </c>
      <c r="G7" s="12">
        <v>74</v>
      </c>
      <c r="H7" s="47">
        <v>0</v>
      </c>
      <c r="I7" s="12">
        <v>123</v>
      </c>
      <c r="J7" s="12"/>
      <c r="K7" s="12"/>
      <c r="L7" s="12"/>
      <c r="M7" s="13"/>
      <c r="N7" s="24"/>
      <c r="O7" s="39">
        <f>MAX(F7,H7)</f>
        <v>0</v>
      </c>
      <c r="P7" s="15">
        <f>IF(COUNT(E7,G7,I7,J7,K7,L7,M7,N7)&gt;1,MIN(E7,G7,I7,J7,K7,L7,M7,N7),0)</f>
        <v>74</v>
      </c>
      <c r="Q7" s="16">
        <f>SUM(E7,G7,I7,J7,K7,L7,M7,N7)-P7+O7</f>
        <v>213</v>
      </c>
    </row>
    <row r="8" spans="1:17" ht="18" customHeight="1">
      <c r="A8" s="1">
        <v>6</v>
      </c>
      <c r="B8" s="10" t="s">
        <v>179</v>
      </c>
      <c r="C8" s="11" t="s">
        <v>159</v>
      </c>
      <c r="D8" s="11" t="s">
        <v>27</v>
      </c>
      <c r="E8" s="12">
        <v>34</v>
      </c>
      <c r="F8" s="12">
        <v>0</v>
      </c>
      <c r="G8" s="12">
        <v>62</v>
      </c>
      <c r="H8" s="47">
        <v>38</v>
      </c>
      <c r="I8" s="11">
        <v>96</v>
      </c>
      <c r="J8" s="12"/>
      <c r="K8" s="12"/>
      <c r="L8" s="12"/>
      <c r="M8" s="13"/>
      <c r="N8" s="24"/>
      <c r="O8" s="39">
        <f>MAX(F8,H8)</f>
        <v>38</v>
      </c>
      <c r="P8" s="15">
        <f>IF(COUNT(E8,G8,I8,J8,K8,L8,M8,N8)&gt;1,MIN(E8,G8,I8,J8,K8,L8,M8,N8),0)</f>
        <v>34</v>
      </c>
      <c r="Q8" s="16">
        <f>SUM(E8,G8,I8,J8,K8,L8,M8,N8)-P8+O8</f>
        <v>196</v>
      </c>
    </row>
    <row r="9" spans="1:17" ht="18" customHeight="1">
      <c r="A9" s="1">
        <v>7</v>
      </c>
      <c r="B9" s="10" t="s">
        <v>155</v>
      </c>
      <c r="C9" s="11" t="s">
        <v>99</v>
      </c>
      <c r="D9" s="11" t="s">
        <v>14</v>
      </c>
      <c r="E9" s="12">
        <v>135</v>
      </c>
      <c r="F9" s="12">
        <v>0</v>
      </c>
      <c r="G9" s="12">
        <v>135</v>
      </c>
      <c r="H9" s="47">
        <v>50</v>
      </c>
      <c r="I9" s="12"/>
      <c r="J9" s="12"/>
      <c r="K9" s="12"/>
      <c r="L9" s="12"/>
      <c r="M9" s="13"/>
      <c r="N9" s="24"/>
      <c r="O9" s="39">
        <f>MAX(F9,H9)</f>
        <v>50</v>
      </c>
      <c r="P9" s="15">
        <f>IF(COUNT(E9,G9,I9,J9,K9,L9,M9,N9)&gt;1,MIN(E9,G9,I9,J9,K9,L9,M9,N9),0)</f>
        <v>135</v>
      </c>
      <c r="Q9" s="16">
        <f>SUM(E9,G9,I9,J9,K9,L9,M9,N9)-P9+O9</f>
        <v>185</v>
      </c>
    </row>
    <row r="10" spans="1:17" ht="18" customHeight="1">
      <c r="A10" s="25">
        <v>8</v>
      </c>
      <c r="B10" s="10" t="s">
        <v>149</v>
      </c>
      <c r="C10" s="11" t="s">
        <v>104</v>
      </c>
      <c r="D10" s="11" t="s">
        <v>90</v>
      </c>
      <c r="E10" s="12">
        <v>58</v>
      </c>
      <c r="F10" s="12">
        <v>32</v>
      </c>
      <c r="G10" s="12">
        <v>66</v>
      </c>
      <c r="H10" s="47">
        <v>25</v>
      </c>
      <c r="I10" s="12">
        <v>74</v>
      </c>
      <c r="J10" s="12"/>
      <c r="K10" s="12"/>
      <c r="L10" s="12"/>
      <c r="M10" s="13"/>
      <c r="N10" s="24"/>
      <c r="O10" s="39">
        <f>MAX(F10,H10)</f>
        <v>32</v>
      </c>
      <c r="P10" s="15">
        <f>IF(COUNT(E10,G10,I10,J10,K10,L10,M10,N10)&gt;1,MIN(E10,G10,I10,J10,K10,L10,M10,N10),0)</f>
        <v>58</v>
      </c>
      <c r="Q10" s="16">
        <f>SUM(E10,G10,I10,J10,K10,L10,M10,N10)-P10+O10</f>
        <v>172</v>
      </c>
    </row>
    <row r="11" spans="1:17" ht="18" customHeight="1">
      <c r="A11" s="25">
        <v>9</v>
      </c>
      <c r="B11" s="10" t="s">
        <v>156</v>
      </c>
      <c r="C11" s="11" t="s">
        <v>130</v>
      </c>
      <c r="D11" s="11" t="s">
        <v>40</v>
      </c>
      <c r="E11" s="12">
        <v>150</v>
      </c>
      <c r="F11" s="12">
        <v>0</v>
      </c>
      <c r="G11" s="12"/>
      <c r="H11" s="47">
        <v>21</v>
      </c>
      <c r="I11" s="12"/>
      <c r="J11" s="12"/>
      <c r="K11" s="12"/>
      <c r="L11" s="12"/>
      <c r="M11" s="13"/>
      <c r="N11" s="24"/>
      <c r="O11" s="39">
        <f>MAX(F11,H11)</f>
        <v>21</v>
      </c>
      <c r="P11" s="15">
        <f>IF(COUNT(E11,G11,I11,J11,K11,L11,M11,N11)&gt;1,MIN(E11,G11,I11,J11,K11,L11,M11,N11),0)</f>
        <v>0</v>
      </c>
      <c r="Q11" s="16">
        <f>SUM(E11,G11,I11,J11,K11,L11,M11,N11)-P11+O11</f>
        <v>171</v>
      </c>
    </row>
    <row r="12" spans="1:17" ht="18" customHeight="1">
      <c r="A12" s="1">
        <v>10</v>
      </c>
      <c r="B12" s="10" t="s">
        <v>158</v>
      </c>
      <c r="C12" s="11" t="s">
        <v>159</v>
      </c>
      <c r="D12" s="11" t="s">
        <v>135</v>
      </c>
      <c r="E12" s="12"/>
      <c r="F12" s="12">
        <v>0</v>
      </c>
      <c r="G12" s="12">
        <v>150</v>
      </c>
      <c r="H12" s="47">
        <v>0</v>
      </c>
      <c r="I12" s="12"/>
      <c r="J12" s="12"/>
      <c r="K12" s="12"/>
      <c r="L12" s="12"/>
      <c r="M12" s="13"/>
      <c r="N12" s="24"/>
      <c r="O12" s="39">
        <f>MAX(F12,H12)</f>
        <v>0</v>
      </c>
      <c r="P12" s="15">
        <f>IF(COUNT(E12,G12,I12,J12,K12,L12,M12,N12)&gt;1,MIN(E12,G12,I12,J12,K12,L12,M12,N12),0)</f>
        <v>0</v>
      </c>
      <c r="Q12" s="16">
        <f>SUM(E12,G12,I12,J12,K12,L12,M12,N12)-P12+O12</f>
        <v>150</v>
      </c>
    </row>
    <row r="13" spans="1:17" ht="12.75">
      <c r="A13" s="1">
        <v>11</v>
      </c>
      <c r="B13" s="10" t="s">
        <v>157</v>
      </c>
      <c r="C13" s="11" t="s">
        <v>117</v>
      </c>
      <c r="D13" s="11" t="s">
        <v>14</v>
      </c>
      <c r="E13" s="12">
        <v>96</v>
      </c>
      <c r="F13" s="12">
        <v>0</v>
      </c>
      <c r="G13" s="12">
        <v>108</v>
      </c>
      <c r="H13" s="47">
        <v>41</v>
      </c>
      <c r="I13" s="12"/>
      <c r="J13" s="12"/>
      <c r="K13" s="12"/>
      <c r="L13" s="12"/>
      <c r="M13" s="13"/>
      <c r="N13" s="24"/>
      <c r="O13" s="39">
        <f>MAX(F13,H13)</f>
        <v>41</v>
      </c>
      <c r="P13" s="15">
        <f>IF(COUNT(E13,G13,I13,J13,K13,L13,M13,N13)&gt;1,MIN(E13,G13,I13,J13,K13,L13,M13,N13),0)</f>
        <v>96</v>
      </c>
      <c r="Q13" s="16">
        <f>SUM(E13,G13,I13,J13,K13,L13,M13,N13)-P13+O13</f>
        <v>149</v>
      </c>
    </row>
    <row r="14" spans="1:17" ht="12.75">
      <c r="A14" s="1">
        <v>12</v>
      </c>
      <c r="B14" s="10" t="s">
        <v>177</v>
      </c>
      <c r="C14" s="11" t="s">
        <v>178</v>
      </c>
      <c r="D14" s="11" t="s">
        <v>107</v>
      </c>
      <c r="E14" s="12">
        <v>78</v>
      </c>
      <c r="F14" s="12">
        <v>41</v>
      </c>
      <c r="G14" s="12">
        <v>90</v>
      </c>
      <c r="H14" s="47">
        <v>0</v>
      </c>
      <c r="I14" s="12"/>
      <c r="J14" s="12"/>
      <c r="K14" s="12"/>
      <c r="L14" s="12"/>
      <c r="M14" s="13"/>
      <c r="N14" s="24"/>
      <c r="O14" s="39">
        <f>MAX(F14,H14)</f>
        <v>41</v>
      </c>
      <c r="P14" s="15">
        <f>IF(COUNT(E14,G14,I14,J14,K14,L14,M14,N14)&gt;1,MIN(E14,G14,I14,J14,K14,L14,M14,N14),0)</f>
        <v>78</v>
      </c>
      <c r="Q14" s="16">
        <f>SUM(E14,G14,I14,J14,K14,L14,M14,N14)-P14+O14</f>
        <v>131</v>
      </c>
    </row>
    <row r="15" spans="1:17" ht="12.75">
      <c r="A15" s="25">
        <v>13</v>
      </c>
      <c r="B15" s="10" t="s">
        <v>162</v>
      </c>
      <c r="C15" s="11" t="s">
        <v>163</v>
      </c>
      <c r="D15" s="11" t="s">
        <v>14</v>
      </c>
      <c r="E15" s="12">
        <v>123</v>
      </c>
      <c r="F15" s="12">
        <v>0</v>
      </c>
      <c r="G15" s="12"/>
      <c r="H15" s="47">
        <v>0</v>
      </c>
      <c r="I15" s="12"/>
      <c r="J15" s="12"/>
      <c r="K15" s="12"/>
      <c r="L15" s="12"/>
      <c r="M15" s="13"/>
      <c r="N15" s="24"/>
      <c r="O15" s="39">
        <f>MAX(F15,H15)</f>
        <v>0</v>
      </c>
      <c r="P15" s="15">
        <f>IF(COUNT(E15,G15,I15,J15,K15,L15,M15,N15)&gt;1,MIN(E15,G15,I15,J15,K15,L15,M15,N15),0)</f>
        <v>0</v>
      </c>
      <c r="Q15" s="16">
        <f>SUM(E15,G15,I15,J15,K15,L15,M15,N15)-P15+O15</f>
        <v>123</v>
      </c>
    </row>
    <row r="16" spans="1:17" ht="12.75">
      <c r="A16" s="25">
        <v>14</v>
      </c>
      <c r="B16" s="10" t="s">
        <v>153</v>
      </c>
      <c r="C16" s="11" t="s">
        <v>154</v>
      </c>
      <c r="D16" s="11" t="s">
        <v>17</v>
      </c>
      <c r="E16" s="12">
        <v>42</v>
      </c>
      <c r="F16" s="12">
        <v>28</v>
      </c>
      <c r="G16" s="12">
        <v>46</v>
      </c>
      <c r="H16" s="47">
        <v>0</v>
      </c>
      <c r="I16" s="11">
        <v>42</v>
      </c>
      <c r="J16" s="12"/>
      <c r="K16" s="12"/>
      <c r="L16" s="12"/>
      <c r="M16" s="13"/>
      <c r="N16" s="24"/>
      <c r="O16" s="39">
        <f>MAX(F16,H16)</f>
        <v>28</v>
      </c>
      <c r="P16" s="15">
        <f>IF(COUNT(E16,G16,I16,J16,K16,L16,M16,N16)&gt;1,MIN(E16,G16,I16,J16,K16,L16,M16,N16),0)</f>
        <v>42</v>
      </c>
      <c r="Q16" s="16">
        <f>SUM(E16,G16,I16,J16,K16,L16,M16,N16)-P16+O16</f>
        <v>116</v>
      </c>
    </row>
    <row r="17" spans="1:17" ht="12.75">
      <c r="A17" s="25">
        <v>15</v>
      </c>
      <c r="B17" s="10" t="s">
        <v>161</v>
      </c>
      <c r="C17" s="11" t="s">
        <v>55</v>
      </c>
      <c r="D17" s="11" t="s">
        <v>90</v>
      </c>
      <c r="E17" s="12"/>
      <c r="F17" s="12">
        <v>0</v>
      </c>
      <c r="G17" s="12">
        <v>96</v>
      </c>
      <c r="H17" s="47">
        <v>0</v>
      </c>
      <c r="I17" s="11">
        <v>108</v>
      </c>
      <c r="J17" s="12"/>
      <c r="K17" s="12"/>
      <c r="L17" s="12"/>
      <c r="M17" s="13"/>
      <c r="N17" s="24"/>
      <c r="O17" s="39">
        <f>MAX(F17,H17)</f>
        <v>0</v>
      </c>
      <c r="P17" s="15">
        <f>IF(COUNT(E17,G17,I17,J17,K17,L17,M17,N17)&gt;1,MIN(E17,G17,I17,J17,K17,L17,M17,N17),0)</f>
        <v>96</v>
      </c>
      <c r="Q17" s="16">
        <f>SUM(E17,G17,I17,J17,K17,L17,M17,N17)-P17+O17</f>
        <v>108</v>
      </c>
    </row>
    <row r="18" spans="1:17" ht="12.75">
      <c r="A18" s="25">
        <v>16</v>
      </c>
      <c r="B18" s="10" t="s">
        <v>195</v>
      </c>
      <c r="C18" s="11" t="s">
        <v>159</v>
      </c>
      <c r="D18" s="11" t="s">
        <v>53</v>
      </c>
      <c r="E18" s="12">
        <v>62</v>
      </c>
      <c r="F18" s="12">
        <v>0</v>
      </c>
      <c r="G18" s="12"/>
      <c r="H18" s="47">
        <v>26</v>
      </c>
      <c r="I18" s="12">
        <v>78</v>
      </c>
      <c r="J18" s="12"/>
      <c r="K18" s="12"/>
      <c r="L18" s="12"/>
      <c r="M18" s="13"/>
      <c r="N18" s="24"/>
      <c r="O18" s="39">
        <f>MAX(F18,H18)</f>
        <v>26</v>
      </c>
      <c r="P18" s="15">
        <f>IF(COUNT(E18,G18,I18,J18,K18,L18,M18,N18)&gt;1,MIN(E18,G18,I18,J18,K18,L18,M18,N18),0)</f>
        <v>62</v>
      </c>
      <c r="Q18" s="16">
        <f>SUM(E18,G18,I18,J18,K18,L18,M18,N18)-P18+O18</f>
        <v>104</v>
      </c>
    </row>
    <row r="19" spans="1:17" ht="12.75">
      <c r="A19" s="25">
        <v>17</v>
      </c>
      <c r="B19" s="10" t="s">
        <v>182</v>
      </c>
      <c r="C19" s="11" t="s">
        <v>13</v>
      </c>
      <c r="D19" s="11" t="s">
        <v>27</v>
      </c>
      <c r="E19" s="12">
        <v>74</v>
      </c>
      <c r="F19" s="12">
        <v>30</v>
      </c>
      <c r="G19" s="12">
        <v>54</v>
      </c>
      <c r="H19" s="47">
        <v>0</v>
      </c>
      <c r="I19" s="12"/>
      <c r="J19" s="12"/>
      <c r="K19" s="12"/>
      <c r="L19" s="12"/>
      <c r="M19" s="13"/>
      <c r="N19" s="24"/>
      <c r="O19" s="39">
        <f>MAX(F19,H19)</f>
        <v>30</v>
      </c>
      <c r="P19" s="15">
        <f>IF(COUNT(E19,G19,I19,J19,K19,L19,M19,N19)&gt;1,MIN(E19,G19,I19,J19,K19,L19,M19,N19),0)</f>
        <v>54</v>
      </c>
      <c r="Q19" s="16">
        <f>SUM(E19,G19,I19,J19,K19,L19,M19,N19)-P19+O19</f>
        <v>104</v>
      </c>
    </row>
    <row r="20" spans="1:17" ht="12.75">
      <c r="A20" s="25">
        <v>18</v>
      </c>
      <c r="B20" s="10" t="s">
        <v>183</v>
      </c>
      <c r="C20" s="11" t="s">
        <v>159</v>
      </c>
      <c r="D20" s="11" t="s">
        <v>135</v>
      </c>
      <c r="E20" s="12">
        <v>102</v>
      </c>
      <c r="F20" s="12">
        <v>0</v>
      </c>
      <c r="G20" s="12"/>
      <c r="H20" s="47">
        <v>0</v>
      </c>
      <c r="I20" s="12"/>
      <c r="J20" s="12"/>
      <c r="K20" s="12"/>
      <c r="L20" s="12"/>
      <c r="M20" s="13"/>
      <c r="N20" s="24"/>
      <c r="O20" s="39">
        <f>MAX(F20,H20)</f>
        <v>0</v>
      </c>
      <c r="P20" s="15">
        <f>IF(COUNT(E20,G20,I20,J20,K20,L20,M20,N20)&gt;1,MIN(E20,G20,I20,J20,K20,L20,M20,N20),0)</f>
        <v>0</v>
      </c>
      <c r="Q20" s="16">
        <f>SUM(E20,G20,I20,J20,K20,L20,M20,N20)-P20+O20</f>
        <v>102</v>
      </c>
    </row>
    <row r="21" spans="1:17" ht="12.75">
      <c r="A21" s="25">
        <v>19</v>
      </c>
      <c r="B21" s="10" t="s">
        <v>190</v>
      </c>
      <c r="C21" s="11" t="s">
        <v>191</v>
      </c>
      <c r="D21" s="11" t="s">
        <v>27</v>
      </c>
      <c r="E21" s="12"/>
      <c r="F21" s="12">
        <v>0</v>
      </c>
      <c r="G21" s="12"/>
      <c r="H21" s="47">
        <v>0</v>
      </c>
      <c r="I21" s="12">
        <v>102</v>
      </c>
      <c r="J21" s="12"/>
      <c r="K21" s="12"/>
      <c r="L21" s="12"/>
      <c r="M21" s="13"/>
      <c r="N21" s="24"/>
      <c r="O21" s="39">
        <f>MAX(F21,H21)</f>
        <v>0</v>
      </c>
      <c r="P21" s="15">
        <f>IF(COUNT(E21,G21,I21,J21,K21,L21,M21,N21)&gt;1,MIN(E21,G21,I21,J21,K21,L21,M21,N21),0)</f>
        <v>0</v>
      </c>
      <c r="Q21" s="16">
        <f>SUM(E21,G21,I21,J21,K21,L21,M21,N21)-P21+O21</f>
        <v>102</v>
      </c>
    </row>
    <row r="22" spans="1:17" ht="12.75">
      <c r="A22" s="25">
        <v>20</v>
      </c>
      <c r="B22" s="10" t="s">
        <v>180</v>
      </c>
      <c r="C22" s="11" t="s">
        <v>181</v>
      </c>
      <c r="D22" s="11" t="s">
        <v>27</v>
      </c>
      <c r="E22" s="12"/>
      <c r="F22" s="12">
        <v>0</v>
      </c>
      <c r="G22" s="12">
        <v>70</v>
      </c>
      <c r="H22" s="47">
        <v>28</v>
      </c>
      <c r="I22" s="12"/>
      <c r="J22" s="12"/>
      <c r="K22" s="12"/>
      <c r="L22" s="12"/>
      <c r="M22" s="13"/>
      <c r="N22" s="24"/>
      <c r="O22" s="39">
        <f>MAX(F22,H22)</f>
        <v>28</v>
      </c>
      <c r="P22" s="15">
        <f>IF(COUNT(E22,G22,I22,J22,K22,L22,M22,N22)&gt;1,MIN(E22,G22,I22,J22,K22,L22,M22,N22),0)</f>
        <v>0</v>
      </c>
      <c r="Q22" s="16">
        <f>SUM(E22,G22,I22,J22,K22,L22,M22,N22)-P22+O22</f>
        <v>98</v>
      </c>
    </row>
    <row r="23" spans="1:17" ht="12.75">
      <c r="A23" s="25">
        <v>21</v>
      </c>
      <c r="B23" s="10" t="s">
        <v>194</v>
      </c>
      <c r="C23" s="11" t="s">
        <v>55</v>
      </c>
      <c r="D23" s="11" t="s">
        <v>107</v>
      </c>
      <c r="E23" s="12"/>
      <c r="F23" s="12">
        <v>0</v>
      </c>
      <c r="G23" s="12"/>
      <c r="H23" s="47">
        <v>0</v>
      </c>
      <c r="I23" s="12">
        <v>90</v>
      </c>
      <c r="J23" s="12"/>
      <c r="K23" s="12"/>
      <c r="L23" s="12"/>
      <c r="M23" s="13"/>
      <c r="N23" s="24"/>
      <c r="O23" s="39">
        <f>MAX(F23,H23)</f>
        <v>0</v>
      </c>
      <c r="P23" s="15">
        <f>IF(COUNT(E23,G23,I23,J23,K23,L23,M23,N23)&gt;1,MIN(E23,G23,I23,J23,K23,L23,M23,N23),0)</f>
        <v>0</v>
      </c>
      <c r="Q23" s="16">
        <f>SUM(E23,G23,I23,J23,K23,L23,M23,N23)-P23+O23</f>
        <v>90</v>
      </c>
    </row>
    <row r="24" spans="1:17" ht="12.75">
      <c r="A24" s="25">
        <v>22</v>
      </c>
      <c r="B24" s="10" t="s">
        <v>160</v>
      </c>
      <c r="C24" s="11" t="s">
        <v>35</v>
      </c>
      <c r="D24" s="11" t="s">
        <v>33</v>
      </c>
      <c r="E24" s="12"/>
      <c r="F24" s="12">
        <v>0</v>
      </c>
      <c r="G24" s="12"/>
      <c r="H24" s="47">
        <v>30</v>
      </c>
      <c r="I24" s="11">
        <v>58</v>
      </c>
      <c r="J24" s="12"/>
      <c r="K24" s="12"/>
      <c r="L24" s="12"/>
      <c r="M24" s="13"/>
      <c r="N24" s="24"/>
      <c r="O24" s="39">
        <f>MAX(F24,H24)</f>
        <v>30</v>
      </c>
      <c r="P24" s="15">
        <f>IF(COUNT(E24,G24,I24,J24,K24,L24,M24,N24)&gt;1,MIN(E24,G24,I24,J24,K24,L24,M24,N24),0)</f>
        <v>0</v>
      </c>
      <c r="Q24" s="16">
        <f>SUM(E24,G24,I24,J24,K24,L24,M24,N24)-P24+O24</f>
        <v>88</v>
      </c>
    </row>
    <row r="25" spans="1:17" ht="12.75">
      <c r="A25" s="25">
        <v>23</v>
      </c>
      <c r="B25" s="10" t="s">
        <v>188</v>
      </c>
      <c r="C25" s="11" t="s">
        <v>189</v>
      </c>
      <c r="D25" s="11" t="s">
        <v>168</v>
      </c>
      <c r="E25" s="12"/>
      <c r="F25" s="12">
        <v>0</v>
      </c>
      <c r="G25" s="12">
        <v>84</v>
      </c>
      <c r="H25" s="47">
        <v>0</v>
      </c>
      <c r="I25" s="11"/>
      <c r="J25" s="12"/>
      <c r="K25" s="12"/>
      <c r="L25" s="12"/>
      <c r="M25" s="13"/>
      <c r="N25" s="24"/>
      <c r="O25" s="39">
        <f>MAX(F25,H25)</f>
        <v>0</v>
      </c>
      <c r="P25" s="15">
        <f>IF(COUNT(E25,G25,I25,J25,K25,L25,M25,N25)&gt;1,MIN(E25,G25,I25,J25,K25,L25,M25,N25),0)</f>
        <v>0</v>
      </c>
      <c r="Q25" s="16">
        <f>SUM(E25,G25,I25,J25,K25,L25,M25,N25)-P25+O25</f>
        <v>84</v>
      </c>
    </row>
    <row r="26" spans="1:17" ht="12.75">
      <c r="A26" s="25">
        <v>24</v>
      </c>
      <c r="B26" s="10" t="s">
        <v>184</v>
      </c>
      <c r="C26" s="11" t="s">
        <v>185</v>
      </c>
      <c r="D26" s="11" t="s">
        <v>186</v>
      </c>
      <c r="E26" s="12">
        <v>54</v>
      </c>
      <c r="F26" s="12">
        <v>0</v>
      </c>
      <c r="G26" s="12"/>
      <c r="H26" s="47">
        <v>24</v>
      </c>
      <c r="I26" s="12"/>
      <c r="J26" s="12"/>
      <c r="K26" s="12"/>
      <c r="L26" s="12"/>
      <c r="M26" s="13"/>
      <c r="N26" s="24"/>
      <c r="O26" s="39">
        <f>MAX(F26,H26)</f>
        <v>24</v>
      </c>
      <c r="P26" s="15">
        <f>IF(COUNT(E26,G26,I26,J26,K26,L26,M26,N26)&gt;1,MIN(E26,G26,I26,J26,K26,L26,M26,N26),0)</f>
        <v>0</v>
      </c>
      <c r="Q26" s="16">
        <f>SUM(E26,G26,I26,J26,K26,L26,M26,N26)-P26+O26</f>
        <v>78</v>
      </c>
    </row>
    <row r="27" spans="1:17" ht="12.75">
      <c r="A27" s="25">
        <v>25</v>
      </c>
      <c r="B27" s="10" t="s">
        <v>165</v>
      </c>
      <c r="C27" s="11" t="s">
        <v>166</v>
      </c>
      <c r="D27" s="11" t="s">
        <v>135</v>
      </c>
      <c r="E27" s="12"/>
      <c r="F27" s="12">
        <v>0</v>
      </c>
      <c r="G27" s="12">
        <v>78</v>
      </c>
      <c r="H27" s="47">
        <v>0</v>
      </c>
      <c r="I27" s="12"/>
      <c r="J27" s="12"/>
      <c r="K27" s="12"/>
      <c r="L27" s="12"/>
      <c r="M27" s="13"/>
      <c r="N27" s="24"/>
      <c r="O27" s="39">
        <f>MAX(F27,H27)</f>
        <v>0</v>
      </c>
      <c r="P27" s="15">
        <f>IF(COUNT(E27,G27,I27,J27,K27,L27,M27,N27)&gt;1,MIN(E27,G27,I27,J27,K27,L27,M27,N27),0)</f>
        <v>0</v>
      </c>
      <c r="Q27" s="16">
        <f>SUM(E27,G27,I27,J27,K27,L27,M27,N27)-P27+O27</f>
        <v>78</v>
      </c>
    </row>
    <row r="28" spans="1:17" ht="12.75">
      <c r="A28" s="25">
        <v>26</v>
      </c>
      <c r="B28" s="10" t="s">
        <v>187</v>
      </c>
      <c r="C28" s="11" t="s">
        <v>163</v>
      </c>
      <c r="D28" s="11" t="s">
        <v>27</v>
      </c>
      <c r="E28" s="12"/>
      <c r="F28" s="12">
        <v>0</v>
      </c>
      <c r="G28" s="12"/>
      <c r="H28" s="47">
        <v>20</v>
      </c>
      <c r="I28" s="11">
        <v>54</v>
      </c>
      <c r="J28" s="12"/>
      <c r="K28" s="12"/>
      <c r="L28" s="12"/>
      <c r="M28" s="13"/>
      <c r="N28" s="24"/>
      <c r="O28" s="39">
        <f>MAX(F28,H28)</f>
        <v>20</v>
      </c>
      <c r="P28" s="15">
        <f>IF(COUNT(E28,G28,I28,J28,K28,L28,M28,N28)&gt;1,MIN(E28,G28,I28,J28,K28,L28,M28,N28),0)</f>
        <v>0</v>
      </c>
      <c r="Q28" s="16">
        <f>SUM(E28,G28,I28,J28,K28,L28,M28,N28)-P28+O28</f>
        <v>74</v>
      </c>
    </row>
    <row r="29" spans="1:17" ht="12.75">
      <c r="A29" s="25">
        <v>27</v>
      </c>
      <c r="B29" s="10" t="s">
        <v>192</v>
      </c>
      <c r="C29" s="11" t="s">
        <v>193</v>
      </c>
      <c r="D29" s="11" t="s">
        <v>27</v>
      </c>
      <c r="E29" s="12"/>
      <c r="F29" s="12">
        <v>0</v>
      </c>
      <c r="G29" s="12"/>
      <c r="H29" s="47">
        <v>23</v>
      </c>
      <c r="I29" s="11">
        <v>50</v>
      </c>
      <c r="J29" s="12"/>
      <c r="K29" s="12"/>
      <c r="L29" s="12"/>
      <c r="M29" s="13"/>
      <c r="N29" s="24"/>
      <c r="O29" s="39">
        <f>MAX(F29,H29)</f>
        <v>23</v>
      </c>
      <c r="P29" s="15">
        <f>IF(COUNT(E29,G29,I29,J29,K29,L29,M29,N29)&gt;1,MIN(E29,G29,I29,J29,K29,L29,M29,N29),0)</f>
        <v>0</v>
      </c>
      <c r="Q29" s="16">
        <f>SUM(E29,G29,I29,J29,K29,L29,M29,N29)-P29+O29</f>
        <v>73</v>
      </c>
    </row>
    <row r="30" spans="1:17" ht="12.75">
      <c r="A30" s="25">
        <v>28</v>
      </c>
      <c r="B30" s="10" t="s">
        <v>164</v>
      </c>
      <c r="C30" s="11" t="s">
        <v>115</v>
      </c>
      <c r="D30" s="11" t="s">
        <v>27</v>
      </c>
      <c r="E30" s="12"/>
      <c r="F30" s="12">
        <v>0</v>
      </c>
      <c r="G30" s="12">
        <v>50</v>
      </c>
      <c r="H30" s="47">
        <v>0</v>
      </c>
      <c r="I30" s="11">
        <v>70</v>
      </c>
      <c r="J30" s="12"/>
      <c r="K30" s="12"/>
      <c r="L30" s="12"/>
      <c r="M30" s="13"/>
      <c r="N30" s="24"/>
      <c r="O30" s="39">
        <f>MAX(F30,H30)</f>
        <v>0</v>
      </c>
      <c r="P30" s="15">
        <f>IF(COUNT(E30,G30,I30,J30,K30,L30,M30,N30)&gt;1,MIN(E30,G30,I30,J30,K30,L30,M30,N30),0)</f>
        <v>50</v>
      </c>
      <c r="Q30" s="16">
        <f>SUM(E30,G30,I30,J30,K30,L30,M30,N30)-P30+O30</f>
        <v>70</v>
      </c>
    </row>
    <row r="31" spans="1:17" ht="12.75">
      <c r="A31" s="25">
        <v>29</v>
      </c>
      <c r="B31" s="10" t="s">
        <v>196</v>
      </c>
      <c r="C31" s="11" t="s">
        <v>163</v>
      </c>
      <c r="D31" s="11" t="s">
        <v>40</v>
      </c>
      <c r="E31" s="12">
        <v>66</v>
      </c>
      <c r="F31" s="12">
        <v>0</v>
      </c>
      <c r="G31" s="12"/>
      <c r="H31" s="47">
        <v>0</v>
      </c>
      <c r="I31" s="12"/>
      <c r="J31" s="12"/>
      <c r="K31" s="12"/>
      <c r="L31" s="12"/>
      <c r="M31" s="13"/>
      <c r="N31" s="24"/>
      <c r="O31" s="39">
        <f>MAX(F31,H31)</f>
        <v>0</v>
      </c>
      <c r="P31" s="15">
        <f>IF(COUNT(E31,G31,I31,J31,K31,L31,M31,N31)&gt;1,MIN(E31,G31,I31,J31,K31,L31,M31,N31),0)</f>
        <v>0</v>
      </c>
      <c r="Q31" s="16">
        <f>SUM(E31,G31,I31,J31,K31,L31,M31,N31)-P31+O31</f>
        <v>66</v>
      </c>
    </row>
    <row r="32" spans="1:17" ht="12.75">
      <c r="A32" s="25">
        <v>30</v>
      </c>
      <c r="B32" s="10" t="s">
        <v>197</v>
      </c>
      <c r="C32" s="11" t="s">
        <v>35</v>
      </c>
      <c r="D32" s="11" t="s">
        <v>198</v>
      </c>
      <c r="E32" s="12"/>
      <c r="F32" s="12">
        <v>0</v>
      </c>
      <c r="G32" s="12"/>
      <c r="H32" s="47">
        <v>0</v>
      </c>
      <c r="I32" s="12">
        <v>66</v>
      </c>
      <c r="J32" s="12"/>
      <c r="K32" s="12"/>
      <c r="L32" s="12"/>
      <c r="M32" s="13"/>
      <c r="N32" s="24"/>
      <c r="O32" s="39">
        <f>MAX(F32,H32)</f>
        <v>0</v>
      </c>
      <c r="P32" s="15">
        <f>IF(COUNT(E32,G32,I32,J32,K32,L32,M32,N32)&gt;1,MIN(E32,G32,I32,J32,K32,L32,M32,N32),0)</f>
        <v>0</v>
      </c>
      <c r="Q32" s="16">
        <f>SUM(E32,G32,I32,J32,K32,L32,M32,N32)-P32+O32</f>
        <v>66</v>
      </c>
    </row>
    <row r="33" spans="1:17" ht="12.75">
      <c r="A33" s="25">
        <v>31</v>
      </c>
      <c r="B33" s="10" t="s">
        <v>129</v>
      </c>
      <c r="C33" s="11" t="s">
        <v>167</v>
      </c>
      <c r="D33" s="11" t="s">
        <v>168</v>
      </c>
      <c r="E33" s="12"/>
      <c r="F33" s="12">
        <v>0</v>
      </c>
      <c r="G33" s="12"/>
      <c r="H33" s="47">
        <v>0</v>
      </c>
      <c r="I33" s="11">
        <v>62</v>
      </c>
      <c r="J33" s="12"/>
      <c r="K33" s="12"/>
      <c r="L33" s="12"/>
      <c r="M33" s="13"/>
      <c r="N33" s="24"/>
      <c r="O33" s="39">
        <f>MAX(F33,H33)</f>
        <v>0</v>
      </c>
      <c r="P33" s="15">
        <f>IF(COUNT(E33,G33,I33,J33,K33,L33,M33,N33)&gt;1,MIN(E33,G33,I33,J33,K33,L33,M33,N33),0)</f>
        <v>0</v>
      </c>
      <c r="Q33" s="16">
        <f>SUM(E33,G33,I33,J33,K33,L33,M33,N33)-P33+O33</f>
        <v>62</v>
      </c>
    </row>
    <row r="34" spans="1:17" ht="12.75">
      <c r="A34" s="25">
        <v>32</v>
      </c>
      <c r="B34" s="10" t="s">
        <v>169</v>
      </c>
      <c r="C34" s="11" t="s">
        <v>154</v>
      </c>
      <c r="D34" s="11" t="s">
        <v>170</v>
      </c>
      <c r="E34" s="12">
        <v>50</v>
      </c>
      <c r="F34" s="12">
        <v>0</v>
      </c>
      <c r="G34" s="12"/>
      <c r="H34" s="47">
        <v>0</v>
      </c>
      <c r="I34" s="12"/>
      <c r="J34" s="12"/>
      <c r="K34" s="12"/>
      <c r="L34" s="12"/>
      <c r="M34" s="13"/>
      <c r="N34" s="24"/>
      <c r="O34" s="39">
        <f>MAX(F34,H34)</f>
        <v>0</v>
      </c>
      <c r="P34" s="15">
        <f>IF(COUNT(E34,G34,I34,J34,K34,L34,M34,N34)&gt;1,MIN(E34,G34,I34,J34,K34,L34,M34,N34),0)</f>
        <v>0</v>
      </c>
      <c r="Q34" s="16">
        <f>SUM(E34,G34,I34,J34,K34,L34,M34,N34)-P34+O34</f>
        <v>50</v>
      </c>
    </row>
    <row r="35" spans="1:17" ht="12.75">
      <c r="A35" s="25">
        <v>33</v>
      </c>
      <c r="B35" s="10" t="s">
        <v>199</v>
      </c>
      <c r="C35" s="11" t="s">
        <v>200</v>
      </c>
      <c r="D35" s="11" t="s">
        <v>107</v>
      </c>
      <c r="E35" s="12">
        <v>46</v>
      </c>
      <c r="F35" s="12">
        <v>0</v>
      </c>
      <c r="G35" s="12"/>
      <c r="H35" s="47">
        <v>0</v>
      </c>
      <c r="I35" s="12"/>
      <c r="J35" s="12"/>
      <c r="K35" s="12"/>
      <c r="L35" s="12"/>
      <c r="M35" s="13"/>
      <c r="N35" s="24"/>
      <c r="O35" s="39">
        <f>MAX(F35,H35)</f>
        <v>0</v>
      </c>
      <c r="P35" s="15">
        <f>IF(COUNT(E35,G35,I35,J35,K35,L35,M35,N35)&gt;1,MIN(E35,G35,I35,J35,K35,L35,M35,N35),0)</f>
        <v>0</v>
      </c>
      <c r="Q35" s="16">
        <f>SUM(E35,G35,I35,J35,K35,L35,M35,N35)-P35+O35</f>
        <v>46</v>
      </c>
    </row>
    <row r="36" spans="1:17" ht="12.75">
      <c r="A36" s="25">
        <v>34</v>
      </c>
      <c r="B36" s="10" t="s">
        <v>201</v>
      </c>
      <c r="C36" s="11" t="s">
        <v>202</v>
      </c>
      <c r="D36" s="11" t="s">
        <v>107</v>
      </c>
      <c r="E36" s="12"/>
      <c r="F36" s="12">
        <v>0</v>
      </c>
      <c r="G36" s="12"/>
      <c r="H36" s="47">
        <v>0</v>
      </c>
      <c r="I36" s="12">
        <v>46</v>
      </c>
      <c r="J36" s="12"/>
      <c r="K36" s="12"/>
      <c r="L36" s="12"/>
      <c r="M36" s="13"/>
      <c r="N36" s="24"/>
      <c r="O36" s="39">
        <f>MAX(F36,H36)</f>
        <v>0</v>
      </c>
      <c r="P36" s="15">
        <f>IF(COUNT(E36,G36,I36,J36,K36,L36,M36,N36)&gt;1,MIN(E36,G36,I36,J36,K36,L36,M36,N36),0)</f>
        <v>0</v>
      </c>
      <c r="Q36" s="16">
        <f>SUM(E36,G36,I36,J36,K36,L36,M36,N36)-P36+O36</f>
        <v>46</v>
      </c>
    </row>
    <row r="37" spans="1:17" ht="12.75">
      <c r="A37" s="25">
        <v>35</v>
      </c>
      <c r="B37" s="10" t="s">
        <v>205</v>
      </c>
      <c r="C37" s="11" t="s">
        <v>193</v>
      </c>
      <c r="D37" s="11" t="s">
        <v>198</v>
      </c>
      <c r="E37" s="12">
        <v>36</v>
      </c>
      <c r="F37" s="12">
        <v>0</v>
      </c>
      <c r="G37" s="12"/>
      <c r="H37" s="47">
        <v>0</v>
      </c>
      <c r="I37" s="11"/>
      <c r="J37" s="12"/>
      <c r="K37" s="12"/>
      <c r="L37" s="12"/>
      <c r="M37" s="13"/>
      <c r="N37" s="24"/>
      <c r="O37" s="39">
        <f>MAX(F37,H37)</f>
        <v>0</v>
      </c>
      <c r="P37" s="15">
        <f>IF(COUNT(E37,G37,I37,J37,K37,L37,M37,N37)&gt;1,MIN(E37,G37,I37,J37,K37,L37,M37,N37),0)</f>
        <v>0</v>
      </c>
      <c r="Q37" s="16">
        <f>SUM(E37,G37,I37,J37,K37,L37,M37,N37)-P37+O37</f>
        <v>36</v>
      </c>
    </row>
    <row r="38" spans="1:17" ht="12.75">
      <c r="A38" s="25">
        <v>36</v>
      </c>
      <c r="B38" s="10" t="s">
        <v>203</v>
      </c>
      <c r="C38" s="11" t="s">
        <v>204</v>
      </c>
      <c r="D38" s="11" t="s">
        <v>17</v>
      </c>
      <c r="E38" s="12"/>
      <c r="F38" s="12">
        <v>0</v>
      </c>
      <c r="G38" s="12"/>
      <c r="H38" s="47">
        <v>32</v>
      </c>
      <c r="I38" s="11"/>
      <c r="J38" s="12"/>
      <c r="K38" s="12"/>
      <c r="L38" s="12"/>
      <c r="M38" s="13"/>
      <c r="N38" s="24"/>
      <c r="O38" s="39">
        <f>MAX(F38,H38)</f>
        <v>32</v>
      </c>
      <c r="P38" s="15">
        <f>IF(COUNT(E38,G38,I38,J38,K38,L38,M38,N38)&gt;1,MIN(E38,G38,I38,J38,K38,L38,M38,N38),0)</f>
        <v>0</v>
      </c>
      <c r="Q38" s="16">
        <f>SUM(E38,G38,I38,J38,K38,L38,M38,N38)-P38+O38</f>
        <v>32</v>
      </c>
    </row>
    <row r="39" spans="1:17" ht="12.75">
      <c r="A39" s="25">
        <v>37</v>
      </c>
      <c r="B39" s="10" t="s">
        <v>171</v>
      </c>
      <c r="C39" s="11" t="s">
        <v>154</v>
      </c>
      <c r="D39" s="11" t="s">
        <v>17</v>
      </c>
      <c r="E39" s="12"/>
      <c r="F39" s="12">
        <v>26</v>
      </c>
      <c r="G39" s="12"/>
      <c r="H39" s="47">
        <v>0</v>
      </c>
      <c r="I39" s="11"/>
      <c r="J39" s="12"/>
      <c r="K39" s="12"/>
      <c r="L39" s="12"/>
      <c r="M39" s="13"/>
      <c r="N39" s="24"/>
      <c r="O39" s="39">
        <f>MAX(F39,H39)</f>
        <v>26</v>
      </c>
      <c r="P39" s="15">
        <f>IF(COUNT(E39,G39,I39,J39,K39,L39,M39,N39)&gt;1,MIN(E39,G39,I39,J39,K39,L39,M39,N39),0)</f>
        <v>0</v>
      </c>
      <c r="Q39" s="16">
        <f>SUM(E39,G39,I39,J39,K39,L39,M39,N39)-P39+O39</f>
        <v>26</v>
      </c>
    </row>
    <row r="40" spans="1:17" ht="12.75">
      <c r="A40" s="25">
        <v>38</v>
      </c>
      <c r="B40" s="10" t="s">
        <v>172</v>
      </c>
      <c r="C40" s="11" t="s">
        <v>173</v>
      </c>
      <c r="D40" s="11" t="s">
        <v>170</v>
      </c>
      <c r="E40" s="12"/>
      <c r="F40" s="12">
        <v>0</v>
      </c>
      <c r="G40" s="12"/>
      <c r="H40" s="47">
        <v>22</v>
      </c>
      <c r="I40" s="11"/>
      <c r="J40" s="12"/>
      <c r="K40" s="12"/>
      <c r="L40" s="12"/>
      <c r="M40" s="13"/>
      <c r="N40" s="24"/>
      <c r="O40" s="39">
        <f>MAX(F40,H40)</f>
        <v>22</v>
      </c>
      <c r="P40" s="15">
        <f>IF(COUNT(E40,G40,I40,J40,K40,L40,M40,N40)&gt;1,MIN(E40,G40,I40,J40,K40,L40,M40,N40),0)</f>
        <v>0</v>
      </c>
      <c r="Q40" s="16">
        <f>SUM(E40,G40,I40,J40,K40,L40,M40,N40)-P40+O40</f>
        <v>22</v>
      </c>
    </row>
    <row r="41" spans="1:17" ht="12.75">
      <c r="A41" s="25">
        <v>39</v>
      </c>
      <c r="B41" s="10" t="s">
        <v>206</v>
      </c>
      <c r="C41" s="11" t="s">
        <v>178</v>
      </c>
      <c r="D41" s="11" t="s">
        <v>27</v>
      </c>
      <c r="E41" s="12"/>
      <c r="F41" s="12">
        <v>0</v>
      </c>
      <c r="G41" s="12"/>
      <c r="H41" s="47">
        <v>19</v>
      </c>
      <c r="I41" s="11"/>
      <c r="J41" s="12"/>
      <c r="K41" s="12"/>
      <c r="L41" s="12"/>
      <c r="M41" s="13"/>
      <c r="N41" s="24"/>
      <c r="O41" s="39">
        <f>MAX(F41,H41)</f>
        <v>19</v>
      </c>
      <c r="P41" s="15">
        <f>IF(COUNT(E41,G41,I41,J41,K41,L41,M41,N41)&gt;1,MIN(E41,G41,I41,J41,K41,L41,M41,N41),0)</f>
        <v>0</v>
      </c>
      <c r="Q41" s="16">
        <f>SUM(E41,G41,I41,J41,K41,L41,M41,N41)-P41+O41</f>
        <v>19</v>
      </c>
    </row>
  </sheetData>
  <sheetProtection selectLockedCells="1" selectUnlockedCells="1"/>
  <autoFilter ref="B2:Q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workbookViewId="0" topLeftCell="A1">
      <selection activeCell="I3" sqref="I3"/>
    </sheetView>
  </sheetViews>
  <sheetFormatPr defaultColWidth="11.421875" defaultRowHeight="12.75"/>
  <cols>
    <col min="1" max="1" width="4.7109375" style="0" customWidth="1"/>
    <col min="2" max="2" width="16.8515625" style="0" customWidth="1"/>
    <col min="3" max="3" width="14.8515625" style="0" customWidth="1"/>
    <col min="4" max="4" width="21.8515625" style="0" customWidth="1"/>
    <col min="5" max="5" width="14.00390625" style="0" customWidth="1"/>
    <col min="6" max="6" width="8.7109375" style="0" customWidth="1"/>
    <col min="7" max="7" width="9.7109375" style="0" customWidth="1"/>
    <col min="8" max="8" width="9.8515625" style="0" customWidth="1"/>
    <col min="9" max="10" width="10.421875" style="0" customWidth="1"/>
    <col min="11" max="11" width="9.57421875" style="0" customWidth="1"/>
    <col min="12" max="12" width="8.7109375" style="42" customWidth="1"/>
    <col min="13" max="13" width="10.140625" style="0" customWidth="1"/>
    <col min="14" max="14" width="10.00390625" style="0" customWidth="1"/>
    <col min="15" max="15" width="11.7109375" style="0" customWidth="1"/>
    <col min="16" max="16384" width="10.7109375" style="0" customWidth="1"/>
  </cols>
  <sheetData>
    <row r="1" spans="1:15" ht="12.75">
      <c r="A1" s="1"/>
      <c r="B1" s="43" t="s">
        <v>208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ht="12.75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10" t="s">
        <v>209</v>
      </c>
      <c r="C3" s="11" t="s">
        <v>210</v>
      </c>
      <c r="D3" s="11" t="s">
        <v>107</v>
      </c>
      <c r="E3" s="12">
        <v>123</v>
      </c>
      <c r="F3" s="12">
        <v>41</v>
      </c>
      <c r="G3" s="12">
        <v>90</v>
      </c>
      <c r="H3" s="47">
        <v>0</v>
      </c>
      <c r="I3" s="12">
        <v>96</v>
      </c>
      <c r="J3" s="12"/>
      <c r="K3" s="12"/>
      <c r="L3" s="12"/>
      <c r="M3" s="13"/>
      <c r="N3" s="24"/>
      <c r="O3" s="39">
        <f>MAX(F3,H3)</f>
        <v>41</v>
      </c>
      <c r="P3" s="15">
        <f>IF(COUNT(E3,G3,I3,J3,K3,L3,M3,N3)&gt;1,MIN(E3,G3,I3,J3,K3,L3,M3,N3),0)</f>
        <v>90</v>
      </c>
      <c r="Q3" s="16">
        <f>SUM(E3,G3,I3,J3,K3,L3,M3,N3)-P3+O3</f>
        <v>260</v>
      </c>
    </row>
    <row r="4" spans="1:17" ht="18" customHeight="1">
      <c r="A4" s="1">
        <v>2</v>
      </c>
      <c r="B4" s="10" t="s">
        <v>211</v>
      </c>
      <c r="C4" s="11" t="s">
        <v>212</v>
      </c>
      <c r="D4" s="11" t="s">
        <v>107</v>
      </c>
      <c r="E4" s="12">
        <v>102</v>
      </c>
      <c r="F4" s="12">
        <v>36</v>
      </c>
      <c r="G4" s="12">
        <v>78</v>
      </c>
      <c r="H4" s="47">
        <v>0</v>
      </c>
      <c r="I4" s="12">
        <v>108</v>
      </c>
      <c r="J4" s="12"/>
      <c r="K4" s="12"/>
      <c r="L4" s="12"/>
      <c r="M4" s="13"/>
      <c r="N4" s="24"/>
      <c r="O4" s="39">
        <f>MAX(F4,H4)</f>
        <v>36</v>
      </c>
      <c r="P4" s="15">
        <f>IF(COUNT(E4,G4,I4,J4,K4,L4,M4,N4)&gt;1,MIN(E4,G4,I4,J4,K4,L4,M4,N4),0)</f>
        <v>78</v>
      </c>
      <c r="Q4" s="16">
        <f>SUM(E4,G4,I4,J4,K4,L4,M4,N4)-P4+O4</f>
        <v>246</v>
      </c>
    </row>
    <row r="5" spans="1:17" ht="18" customHeight="1">
      <c r="A5" s="1">
        <v>3</v>
      </c>
      <c r="B5" s="10" t="s">
        <v>213</v>
      </c>
      <c r="C5" s="11" t="s">
        <v>204</v>
      </c>
      <c r="D5" s="11" t="s">
        <v>27</v>
      </c>
      <c r="E5" s="12">
        <v>90</v>
      </c>
      <c r="F5" s="12">
        <v>34</v>
      </c>
      <c r="G5" s="12">
        <v>74</v>
      </c>
      <c r="H5" s="47">
        <v>36</v>
      </c>
      <c r="I5" s="12">
        <v>114</v>
      </c>
      <c r="J5" s="12"/>
      <c r="K5" s="12"/>
      <c r="L5" s="12"/>
      <c r="M5" s="13"/>
      <c r="N5" s="24"/>
      <c r="O5" s="39">
        <f>MAX(F5,H5)</f>
        <v>36</v>
      </c>
      <c r="P5" s="15">
        <f>IF(COUNT(E5,G5,I5,J5,K5,L5,M5,N5)&gt;1,MIN(E5,G5,I5,J5,K5,L5,M5,N5),0)</f>
        <v>74</v>
      </c>
      <c r="Q5" s="16">
        <f>SUM(E5,G5,I5,J5,K5,L5,M5,N5)-P5+O5</f>
        <v>240</v>
      </c>
    </row>
    <row r="6" spans="1:17" ht="18" customHeight="1">
      <c r="A6" s="1">
        <v>4</v>
      </c>
      <c r="B6" s="10" t="s">
        <v>214</v>
      </c>
      <c r="C6" s="11" t="s">
        <v>215</v>
      </c>
      <c r="D6" s="11" t="s">
        <v>216</v>
      </c>
      <c r="E6" s="12">
        <v>96</v>
      </c>
      <c r="F6" s="12">
        <v>0</v>
      </c>
      <c r="G6" s="12">
        <v>84</v>
      </c>
      <c r="H6" s="47">
        <v>0</v>
      </c>
      <c r="I6" s="12">
        <v>102</v>
      </c>
      <c r="J6" s="12"/>
      <c r="K6" s="12"/>
      <c r="L6" s="12"/>
      <c r="M6" s="13"/>
      <c r="N6" s="24"/>
      <c r="O6" s="39">
        <f>MAX(F6,H6)</f>
        <v>0</v>
      </c>
      <c r="P6" s="15">
        <f>IF(COUNT(E6,G6,I6,J6,K6,L6,M6,N6)&gt;1,MIN(E6,G6,I6,J6,K6,L6,M6,N6),0)</f>
        <v>84</v>
      </c>
      <c r="Q6" s="16">
        <f>SUM(E6,G6,I6,J6,K6,L6,M6,N6)-P6+O6</f>
        <v>198</v>
      </c>
    </row>
    <row r="7" spans="1:17" ht="18" customHeight="1">
      <c r="A7" s="1">
        <v>5</v>
      </c>
      <c r="B7" s="10" t="s">
        <v>217</v>
      </c>
      <c r="C7" s="11" t="s">
        <v>218</v>
      </c>
      <c r="D7" s="11" t="s">
        <v>152</v>
      </c>
      <c r="E7" s="12">
        <v>150</v>
      </c>
      <c r="F7" s="12">
        <v>45</v>
      </c>
      <c r="G7" s="12">
        <v>150</v>
      </c>
      <c r="H7" s="47">
        <v>0</v>
      </c>
      <c r="I7" s="12"/>
      <c r="J7" s="12"/>
      <c r="K7" s="12"/>
      <c r="L7" s="12"/>
      <c r="M7" s="13"/>
      <c r="N7" s="24"/>
      <c r="O7" s="39">
        <f>MAX(F7,H7)</f>
        <v>45</v>
      </c>
      <c r="P7" s="15">
        <f>IF(COUNT(E7,G7,I7,J7,K7,L7,M7,N7)&gt;1,MIN(E7,G7,I7,J7,K7,L7,M7,N7),0)</f>
        <v>150</v>
      </c>
      <c r="Q7" s="16">
        <f>SUM(E7,G7,I7,J7,K7,L7,M7,N7)-P7+O7</f>
        <v>195</v>
      </c>
    </row>
    <row r="8" spans="1:17" ht="18" customHeight="1">
      <c r="A8" s="1">
        <v>6</v>
      </c>
      <c r="B8" s="10" t="s">
        <v>219</v>
      </c>
      <c r="C8" s="11" t="s">
        <v>220</v>
      </c>
      <c r="D8" s="11" t="s">
        <v>221</v>
      </c>
      <c r="E8" s="12">
        <v>135</v>
      </c>
      <c r="F8" s="12">
        <v>0</v>
      </c>
      <c r="G8" s="12">
        <v>123</v>
      </c>
      <c r="H8" s="47">
        <v>45</v>
      </c>
      <c r="I8" s="12"/>
      <c r="J8" s="12"/>
      <c r="K8" s="12"/>
      <c r="L8" s="12"/>
      <c r="M8" s="13"/>
      <c r="N8" s="24"/>
      <c r="O8" s="39">
        <f>MAX(F8,H8)</f>
        <v>45</v>
      </c>
      <c r="P8" s="15">
        <f>IF(COUNT(E8,G8,I8,J8,K8,L8,M8,N8)&gt;1,MIN(E8,G8,I8,J8,K8,L8,M8,N8),0)</f>
        <v>123</v>
      </c>
      <c r="Q8" s="16">
        <f>SUM(E8,G8,I8,J8,K8,L8,M8,N8)-P8+O8</f>
        <v>180</v>
      </c>
    </row>
    <row r="9" spans="1:17" ht="18" customHeight="1">
      <c r="A9" s="1">
        <v>7</v>
      </c>
      <c r="B9" s="10" t="s">
        <v>222</v>
      </c>
      <c r="C9" s="11" t="s">
        <v>223</v>
      </c>
      <c r="D9" s="11" t="s">
        <v>107</v>
      </c>
      <c r="E9" s="12"/>
      <c r="F9" s="12">
        <v>0</v>
      </c>
      <c r="G9" s="12">
        <v>108</v>
      </c>
      <c r="H9" s="47">
        <v>38</v>
      </c>
      <c r="I9" s="12">
        <v>135</v>
      </c>
      <c r="J9" s="12"/>
      <c r="K9" s="12"/>
      <c r="L9" s="12"/>
      <c r="M9" s="13"/>
      <c r="N9" s="24"/>
      <c r="O9" s="39">
        <f>MAX(F9,H9)</f>
        <v>38</v>
      </c>
      <c r="P9" s="15">
        <f>IF(COUNT(E9,G9,I9,J9,K9,L9,M9,N9)&gt;1,MIN(E9,G9,I9,J9,K9,L9,M9,N9),0)</f>
        <v>108</v>
      </c>
      <c r="Q9" s="16">
        <f>SUM(E9,G9,I9,J9,K9,L9,M9,N9)-P9+O9</f>
        <v>173</v>
      </c>
    </row>
    <row r="10" spans="1:17" ht="18" customHeight="1">
      <c r="A10" s="1">
        <v>8</v>
      </c>
      <c r="B10" s="10" t="s">
        <v>103</v>
      </c>
      <c r="C10" s="11" t="s">
        <v>224</v>
      </c>
      <c r="D10" s="11" t="s">
        <v>105</v>
      </c>
      <c r="E10" s="12">
        <v>84</v>
      </c>
      <c r="F10" s="12">
        <v>0</v>
      </c>
      <c r="G10" s="12">
        <v>62</v>
      </c>
      <c r="H10" s="47">
        <v>0</v>
      </c>
      <c r="I10" s="12">
        <v>74</v>
      </c>
      <c r="J10" s="12"/>
      <c r="K10" s="12"/>
      <c r="L10" s="12"/>
      <c r="M10" s="13"/>
      <c r="N10" s="24"/>
      <c r="O10" s="39">
        <f>MAX(F10,H10)</f>
        <v>0</v>
      </c>
      <c r="P10" s="15">
        <f>IF(COUNT(E10,G10,I10,J10,K10,L10,M10,N10)&gt;1,MIN(E10,G10,I10,J10,K10,L10,M10,N10),0)</f>
        <v>62</v>
      </c>
      <c r="Q10" s="16">
        <f>SUM(E10,G10,I10,J10,K10,L10,M10,N10)-P10+O10</f>
        <v>158</v>
      </c>
    </row>
    <row r="11" spans="1:17" ht="18" customHeight="1">
      <c r="A11" s="1">
        <v>9</v>
      </c>
      <c r="B11" s="10" t="s">
        <v>225</v>
      </c>
      <c r="C11" s="11" t="s">
        <v>226</v>
      </c>
      <c r="D11" s="11" t="s">
        <v>107</v>
      </c>
      <c r="E11" s="12"/>
      <c r="F11" s="12">
        <v>0</v>
      </c>
      <c r="G11" s="12"/>
      <c r="H11" s="47">
        <v>0</v>
      </c>
      <c r="I11" s="12">
        <v>150</v>
      </c>
      <c r="J11" s="12"/>
      <c r="K11" s="12"/>
      <c r="L11" s="12"/>
      <c r="M11" s="13"/>
      <c r="N11" s="24"/>
      <c r="O11" s="39">
        <f>MAX(F11,H11)</f>
        <v>0</v>
      </c>
      <c r="P11" s="15">
        <f>IF(COUNT(E11,G11,I11,J11,K11,L11,M11,N11)&gt;1,MIN(E11,G11,I11,J11,K11,L11,M11,N11),0)</f>
        <v>0</v>
      </c>
      <c r="Q11" s="16">
        <f>SUM(E11,G11,I11,J11,K11,L11,M11,N11)-P11+O11</f>
        <v>150</v>
      </c>
    </row>
    <row r="12" spans="1:17" ht="18" customHeight="1">
      <c r="A12" s="1">
        <v>10</v>
      </c>
      <c r="B12" s="10" t="s">
        <v>227</v>
      </c>
      <c r="C12" s="11" t="s">
        <v>226</v>
      </c>
      <c r="D12" s="11" t="s">
        <v>107</v>
      </c>
      <c r="E12" s="12">
        <v>108</v>
      </c>
      <c r="F12" s="12">
        <v>38</v>
      </c>
      <c r="G12" s="12"/>
      <c r="H12" s="47">
        <v>41</v>
      </c>
      <c r="I12" s="12">
        <v>90</v>
      </c>
      <c r="J12" s="12"/>
      <c r="K12" s="12"/>
      <c r="L12" s="12"/>
      <c r="M12" s="13"/>
      <c r="N12" s="24"/>
      <c r="O12" s="39">
        <f>MAX(F12,H12)</f>
        <v>41</v>
      </c>
      <c r="P12" s="15">
        <f>IF(COUNT(E12,G12,I12,J12,K12,L12,M12,N12)&gt;1,MIN(E12,G12,I12,J12,K12,L12,M12,N12),0)</f>
        <v>90</v>
      </c>
      <c r="Q12" s="16">
        <f>SUM(E12,G12,I12,J12,K12,L12,M12,N12)-P12+O12</f>
        <v>149</v>
      </c>
    </row>
    <row r="13" spans="1:17" ht="18" customHeight="1">
      <c r="A13" s="1">
        <v>11</v>
      </c>
      <c r="B13" s="10" t="s">
        <v>228</v>
      </c>
      <c r="C13" s="11" t="s">
        <v>229</v>
      </c>
      <c r="D13" s="11" t="s">
        <v>221</v>
      </c>
      <c r="E13" s="12"/>
      <c r="F13" s="12">
        <v>0</v>
      </c>
      <c r="G13" s="12">
        <v>135</v>
      </c>
      <c r="H13" s="47">
        <v>0</v>
      </c>
      <c r="I13" s="12"/>
      <c r="J13" s="12"/>
      <c r="K13" s="12"/>
      <c r="L13" s="12"/>
      <c r="M13" s="13"/>
      <c r="N13" s="24"/>
      <c r="O13" s="39">
        <f>MAX(F13,H13)</f>
        <v>0</v>
      </c>
      <c r="P13" s="15">
        <f>IF(COUNT(E13,G13,I13,J13,K13,L13,M13,N13)&gt;1,MIN(E13,G13,I13,J13,K13,L13,M13,N13),0)</f>
        <v>0</v>
      </c>
      <c r="Q13" s="16">
        <f>SUM(E13,G13,I13,J13,K13,L13,M13,N13)-P13+O13</f>
        <v>135</v>
      </c>
    </row>
    <row r="14" spans="1:17" ht="18" customHeight="1">
      <c r="A14" s="1">
        <v>12</v>
      </c>
      <c r="B14" s="10" t="s">
        <v>230</v>
      </c>
      <c r="C14" s="11" t="s">
        <v>231</v>
      </c>
      <c r="D14" s="11" t="s">
        <v>24</v>
      </c>
      <c r="E14" s="12"/>
      <c r="F14" s="12">
        <v>0</v>
      </c>
      <c r="G14" s="12">
        <v>102</v>
      </c>
      <c r="H14" s="47">
        <v>0</v>
      </c>
      <c r="I14" s="12">
        <v>123</v>
      </c>
      <c r="J14" s="12"/>
      <c r="K14" s="12"/>
      <c r="L14" s="12"/>
      <c r="M14" s="13"/>
      <c r="N14" s="24"/>
      <c r="O14" s="39">
        <f>MAX(F14,H14)</f>
        <v>0</v>
      </c>
      <c r="P14" s="15">
        <f>IF(COUNT(E14,G14,I14,J14,K14,L14,M14,N14)&gt;1,MIN(E14,G14,I14,J14,K14,L14,M14,N14),0)</f>
        <v>102</v>
      </c>
      <c r="Q14" s="16">
        <f>SUM(E14,G14,I14,J14,K14,L14,M14,N14)-P14+O14</f>
        <v>123</v>
      </c>
    </row>
    <row r="15" spans="1:17" ht="18" customHeight="1">
      <c r="A15" s="1">
        <v>13</v>
      </c>
      <c r="B15" s="10" t="s">
        <v>112</v>
      </c>
      <c r="C15" s="11" t="s">
        <v>232</v>
      </c>
      <c r="D15" s="11" t="s">
        <v>107</v>
      </c>
      <c r="E15" s="12">
        <v>114</v>
      </c>
      <c r="F15" s="12">
        <v>0</v>
      </c>
      <c r="G15" s="12"/>
      <c r="H15" s="47">
        <v>0</v>
      </c>
      <c r="I15" s="12"/>
      <c r="J15" s="12"/>
      <c r="K15" s="12"/>
      <c r="L15" s="12"/>
      <c r="M15" s="13"/>
      <c r="N15" s="24"/>
      <c r="O15" s="39">
        <f>MAX(F15,H15)</f>
        <v>0</v>
      </c>
      <c r="P15" s="15">
        <f>IF(COUNT(E15,G15,I15,J15,K15,L15,M15,N15)&gt;1,MIN(E15,G15,I15,J15,K15,L15,M15,N15),0)</f>
        <v>0</v>
      </c>
      <c r="Q15" s="16">
        <f>SUM(E15,G15,I15,J15,K15,L15,M15,N15)-P15+O15</f>
        <v>114</v>
      </c>
    </row>
    <row r="16" spans="1:17" ht="18" customHeight="1">
      <c r="A16" s="1">
        <v>14</v>
      </c>
      <c r="B16" s="10" t="s">
        <v>233</v>
      </c>
      <c r="C16" s="11" t="s">
        <v>234</v>
      </c>
      <c r="D16" s="11" t="s">
        <v>107</v>
      </c>
      <c r="E16" s="12"/>
      <c r="F16" s="12">
        <v>0</v>
      </c>
      <c r="G16" s="12">
        <v>114</v>
      </c>
      <c r="H16" s="47">
        <v>0</v>
      </c>
      <c r="I16" s="12"/>
      <c r="J16" s="12"/>
      <c r="K16" s="12"/>
      <c r="L16" s="12"/>
      <c r="M16" s="13"/>
      <c r="N16" s="24"/>
      <c r="O16" s="39">
        <f>MAX(F16,H16)</f>
        <v>0</v>
      </c>
      <c r="P16" s="15">
        <f>IF(COUNT(E16,G16,I16,J16,K16,L16,M16,N16)&gt;1,MIN(E16,G16,I16,J16,K16,L16,M16,N16),0)</f>
        <v>0</v>
      </c>
      <c r="Q16" s="16">
        <f>SUM(E16,G16,I16,J16,K16,L16,M16,N16)-P16+O16</f>
        <v>114</v>
      </c>
    </row>
    <row r="17" spans="1:17" ht="12.75">
      <c r="A17" s="25">
        <v>15</v>
      </c>
      <c r="B17" s="10" t="s">
        <v>25</v>
      </c>
      <c r="C17" s="11" t="s">
        <v>235</v>
      </c>
      <c r="D17" s="11" t="s">
        <v>27</v>
      </c>
      <c r="E17" s="12">
        <v>66</v>
      </c>
      <c r="F17" s="12">
        <v>0</v>
      </c>
      <c r="G17" s="12"/>
      <c r="H17" s="47">
        <v>34</v>
      </c>
      <c r="I17" s="11">
        <v>70</v>
      </c>
      <c r="J17" s="47"/>
      <c r="K17" s="12"/>
      <c r="L17" s="12"/>
      <c r="M17" s="13"/>
      <c r="N17" s="24"/>
      <c r="O17" s="39">
        <f>MAX(F17,H17)</f>
        <v>34</v>
      </c>
      <c r="P17" s="15">
        <f>IF(COUNT(E17,G17,I17,J17,K17,L17,M17,N17)&gt;1,MIN(E17,G17,I17,J17,K17,L17,M17,N17),0)</f>
        <v>66</v>
      </c>
      <c r="Q17" s="16">
        <f>SUM(E17,G17,I17,J17,K17,L17,M17,N17)-P17+O17</f>
        <v>104</v>
      </c>
    </row>
    <row r="18" spans="1:17" ht="12.75">
      <c r="A18" s="25">
        <v>16</v>
      </c>
      <c r="B18" s="10" t="s">
        <v>236</v>
      </c>
      <c r="C18" s="11" t="s">
        <v>159</v>
      </c>
      <c r="D18" s="11" t="s">
        <v>107</v>
      </c>
      <c r="E18" s="12"/>
      <c r="F18" s="12">
        <v>32</v>
      </c>
      <c r="G18" s="12">
        <v>70</v>
      </c>
      <c r="H18" s="47">
        <v>0</v>
      </c>
      <c r="I18" s="12"/>
      <c r="J18" s="12"/>
      <c r="K18" s="12"/>
      <c r="L18" s="12"/>
      <c r="M18" s="13"/>
      <c r="N18" s="24"/>
      <c r="O18" s="39">
        <f>MAX(F18,H18)</f>
        <v>32</v>
      </c>
      <c r="P18" s="15">
        <f>IF(COUNT(E18,G18,I18,J18,K18,L18,M18,N18)&gt;1,MIN(E18,G18,I18,J18,K18,L18,M18,N18),0)</f>
        <v>0</v>
      </c>
      <c r="Q18" s="16">
        <f>SUM(E18,G18,I18,J18,K18,L18,M18,N18)-P18+O18</f>
        <v>102</v>
      </c>
    </row>
    <row r="19" spans="1:17" ht="12.75">
      <c r="A19" s="25">
        <v>17</v>
      </c>
      <c r="B19" s="10" t="s">
        <v>237</v>
      </c>
      <c r="C19" s="11" t="s">
        <v>218</v>
      </c>
      <c r="D19" s="11" t="s">
        <v>24</v>
      </c>
      <c r="E19" s="12"/>
      <c r="F19" s="12">
        <v>0</v>
      </c>
      <c r="G19" s="12">
        <v>96</v>
      </c>
      <c r="H19" s="47">
        <v>0</v>
      </c>
      <c r="I19" s="12">
        <v>78</v>
      </c>
      <c r="J19" s="12"/>
      <c r="K19" s="12"/>
      <c r="L19" s="12"/>
      <c r="M19" s="13"/>
      <c r="N19" s="24"/>
      <c r="O19" s="39">
        <f>MAX(F19,H19)</f>
        <v>0</v>
      </c>
      <c r="P19" s="15">
        <f>IF(COUNT(E19,G19,I19,J19,K19,L19,M19,N19)&gt;1,MIN(E19,G19,I19,J19,K19,L19,M19,N19),0)</f>
        <v>78</v>
      </c>
      <c r="Q19" s="16">
        <f>SUM(E19,G19,I19,J19,K19,L19,M19,N19)-P19+O19</f>
        <v>96</v>
      </c>
    </row>
    <row r="20" spans="1:17" ht="12.75">
      <c r="A20" s="25">
        <v>18</v>
      </c>
      <c r="B20" s="10" t="s">
        <v>137</v>
      </c>
      <c r="C20" s="11" t="s">
        <v>238</v>
      </c>
      <c r="D20" s="11" t="s">
        <v>135</v>
      </c>
      <c r="E20" s="12"/>
      <c r="F20" s="12">
        <v>0</v>
      </c>
      <c r="G20" s="12"/>
      <c r="H20" s="47">
        <v>0</v>
      </c>
      <c r="I20" s="12">
        <v>84</v>
      </c>
      <c r="J20" s="12"/>
      <c r="K20" s="12"/>
      <c r="L20" s="12"/>
      <c r="M20" s="13"/>
      <c r="N20" s="24"/>
      <c r="O20" s="39">
        <f>MAX(F20,H20)</f>
        <v>0</v>
      </c>
      <c r="P20" s="15">
        <f>IF(COUNT(E20,G20,I20,J20,K20,L20,M20,N20)&gt;1,MIN(E20,G20,I20,J20,K20,L20,M20,N20),0)</f>
        <v>0</v>
      </c>
      <c r="Q20" s="16">
        <f>SUM(E20,G20,I20,J20,K20,L20,M20,N20)-P20+O20</f>
        <v>84</v>
      </c>
    </row>
    <row r="21" spans="1:17" ht="12.75">
      <c r="A21" s="25">
        <v>19</v>
      </c>
      <c r="B21" s="10" t="s">
        <v>19</v>
      </c>
      <c r="C21" s="11" t="s">
        <v>226</v>
      </c>
      <c r="D21" s="11" t="s">
        <v>21</v>
      </c>
      <c r="E21" s="12">
        <v>78</v>
      </c>
      <c r="F21" s="12">
        <v>0</v>
      </c>
      <c r="G21" s="12"/>
      <c r="H21" s="47">
        <v>0</v>
      </c>
      <c r="I21" s="11"/>
      <c r="J21" s="12"/>
      <c r="K21" s="12"/>
      <c r="L21" s="12"/>
      <c r="M21" s="13"/>
      <c r="N21" s="24"/>
      <c r="O21" s="39">
        <f>MAX(F21,H21)</f>
        <v>0</v>
      </c>
      <c r="P21" s="15">
        <f>IF(COUNT(E21,G21,I21,J21,K21,L21,M21,N21)&gt;1,MIN(E21,G21,I21,J21,K21,L21,M21,N21),0)</f>
        <v>0</v>
      </c>
      <c r="Q21" s="16">
        <f>SUM(E21,G21,I21,J21,K21,L21,M21,N21)-P21+O21</f>
        <v>78</v>
      </c>
    </row>
    <row r="22" spans="1:17" ht="12.75">
      <c r="A22" s="25">
        <v>20</v>
      </c>
      <c r="B22" s="10" t="s">
        <v>15</v>
      </c>
      <c r="C22" s="11" t="s">
        <v>35</v>
      </c>
      <c r="D22" s="11" t="s">
        <v>17</v>
      </c>
      <c r="E22" s="12">
        <v>74</v>
      </c>
      <c r="F22" s="12">
        <v>0</v>
      </c>
      <c r="G22" s="12"/>
      <c r="H22" s="47">
        <v>0</v>
      </c>
      <c r="I22" s="11"/>
      <c r="J22" s="12"/>
      <c r="K22" s="12"/>
      <c r="L22" s="12"/>
      <c r="M22" s="13"/>
      <c r="N22" s="24"/>
      <c r="O22" s="39">
        <f>MAX(F22,H22)</f>
        <v>0</v>
      </c>
      <c r="P22" s="15">
        <f>IF(COUNT(E22,G22,I22,J22,K22,L22,M22,N22)&gt;1,MIN(E22,G22,I22,J22,K22,L22,M22,N22),0)</f>
        <v>0</v>
      </c>
      <c r="Q22" s="16">
        <f>SUM(E22,G22,I22,J22,K22,L22,M22,N22)-P22+O22</f>
        <v>74</v>
      </c>
    </row>
    <row r="23" spans="1:17" ht="12.75">
      <c r="A23" s="25">
        <v>21</v>
      </c>
      <c r="B23" s="10" t="s">
        <v>96</v>
      </c>
      <c r="C23" s="11" t="s">
        <v>239</v>
      </c>
      <c r="D23" s="11" t="s">
        <v>40</v>
      </c>
      <c r="E23" s="12">
        <v>70</v>
      </c>
      <c r="F23" s="12">
        <v>0</v>
      </c>
      <c r="G23" s="12"/>
      <c r="H23" s="47">
        <v>0</v>
      </c>
      <c r="I23" s="12"/>
      <c r="J23" s="12"/>
      <c r="K23" s="12"/>
      <c r="L23" s="12"/>
      <c r="M23" s="13"/>
      <c r="N23" s="24"/>
      <c r="O23" s="39">
        <f>MAX(F23,H23)</f>
        <v>0</v>
      </c>
      <c r="P23" s="15">
        <f>IF(COUNT(E23,G23,I23,J23,K23,L23,M23,N23)&gt;1,MIN(E23,G23,I23,J23,K23,L23,M23,N23),0)</f>
        <v>0</v>
      </c>
      <c r="Q23" s="16">
        <f>SUM(E23,G23,I23,J23,K23,L23,M23,N23)-P23+O23</f>
        <v>70</v>
      </c>
    </row>
    <row r="24" spans="1:17" ht="12.75">
      <c r="A24" s="25">
        <v>22</v>
      </c>
      <c r="B24" s="10" t="s">
        <v>240</v>
      </c>
      <c r="C24" s="11" t="s">
        <v>241</v>
      </c>
      <c r="D24" s="11" t="s">
        <v>17</v>
      </c>
      <c r="E24" s="12">
        <v>62</v>
      </c>
      <c r="F24" s="12">
        <v>0</v>
      </c>
      <c r="G24" s="12"/>
      <c r="H24" s="47">
        <v>0</v>
      </c>
      <c r="I24" s="12">
        <v>66</v>
      </c>
      <c r="J24" s="12"/>
      <c r="K24" s="12"/>
      <c r="L24" s="12"/>
      <c r="M24" s="13"/>
      <c r="N24" s="24"/>
      <c r="O24" s="39">
        <f>MAX(F24,H24)</f>
        <v>0</v>
      </c>
      <c r="P24" s="15">
        <f>IF(COUNT(E24,G24,I24,J24,K24,L24,M24,N24)&gt;1,MIN(E24,G24,I24,J24,K24,L24,M24,N24),0)</f>
        <v>62</v>
      </c>
      <c r="Q24" s="16">
        <f>SUM(E24,G24,I24,J24,K24,L24,M24,N24)-P24+O24</f>
        <v>66</v>
      </c>
    </row>
    <row r="25" spans="1:17" ht="12.75">
      <c r="A25" s="25">
        <v>23</v>
      </c>
      <c r="B25" s="10" t="s">
        <v>242</v>
      </c>
      <c r="C25" s="11" t="s">
        <v>243</v>
      </c>
      <c r="D25" s="11" t="s">
        <v>14</v>
      </c>
      <c r="E25" s="12"/>
      <c r="F25" s="12">
        <v>0</v>
      </c>
      <c r="G25" s="12">
        <v>66</v>
      </c>
      <c r="H25" s="47">
        <v>0</v>
      </c>
      <c r="I25" s="12"/>
      <c r="J25" s="12"/>
      <c r="K25" s="12"/>
      <c r="L25" s="12"/>
      <c r="M25" s="13"/>
      <c r="N25" s="24"/>
      <c r="O25" s="39">
        <f>MAX(F25,H25)</f>
        <v>0</v>
      </c>
      <c r="P25" s="15">
        <f>IF(COUNT(E25,G25,I25,J25,K25,L25,M25,N25)&gt;1,MIN(E25,G25,I25,J25,K25,L25,M25,N25),0)</f>
        <v>0</v>
      </c>
      <c r="Q25" s="16">
        <f>SUM(E25,G25,I25,J25,K25,L25,M25,N25)-P25+O25</f>
        <v>66</v>
      </c>
    </row>
    <row r="26" spans="1:17" ht="12.75">
      <c r="A26" s="25">
        <v>24</v>
      </c>
      <c r="B26" s="10" t="s">
        <v>244</v>
      </c>
      <c r="C26" s="11" t="s">
        <v>204</v>
      </c>
      <c r="D26" s="11" t="s">
        <v>198</v>
      </c>
      <c r="E26" s="12"/>
      <c r="F26" s="12">
        <v>0</v>
      </c>
      <c r="G26" s="12"/>
      <c r="H26" s="47">
        <v>50</v>
      </c>
      <c r="I26" s="12"/>
      <c r="J26" s="12"/>
      <c r="K26" s="12"/>
      <c r="L26" s="12"/>
      <c r="M26" s="13"/>
      <c r="N26" s="24"/>
      <c r="O26" s="39">
        <f>MAX(F26,H26)</f>
        <v>50</v>
      </c>
      <c r="P26" s="15">
        <f>IF(COUNT(E26,G26,I26,J26,K26,L26,M26,N26)&gt;1,MIN(E26,G26,I26,J26,K26,L26,M26,N26),0)</f>
        <v>0</v>
      </c>
      <c r="Q26" s="16">
        <f>SUM(E26,G26,I26,J26,K26,L26,M26,N26)-P26+O26</f>
        <v>50</v>
      </c>
    </row>
  </sheetData>
  <sheetProtection selectLockedCells="1" selectUnlockedCells="1"/>
  <autoFilter ref="B2:Q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zoomScale="80" zoomScaleNormal="80" workbookViewId="0" topLeftCell="A1">
      <selection activeCell="G9" sqref="G9"/>
    </sheetView>
  </sheetViews>
  <sheetFormatPr defaultColWidth="11.421875" defaultRowHeight="12.75"/>
  <cols>
    <col min="1" max="1" width="4.7109375" style="0" customWidth="1"/>
    <col min="2" max="2" width="16.8515625" style="0" customWidth="1"/>
    <col min="3" max="3" width="14.8515625" style="0" customWidth="1"/>
    <col min="4" max="4" width="21.8515625" style="0" customWidth="1"/>
    <col min="5" max="5" width="14.00390625" style="0" customWidth="1"/>
    <col min="6" max="6" width="8.7109375" style="0" customWidth="1"/>
    <col min="7" max="7" width="9.7109375" style="0" customWidth="1"/>
    <col min="8" max="8" width="9.8515625" style="0" customWidth="1"/>
    <col min="9" max="9" width="10.28125" style="0" customWidth="1"/>
    <col min="10" max="10" width="11.57421875" style="0" customWidth="1"/>
    <col min="11" max="11" width="9.57421875" style="0" customWidth="1"/>
    <col min="12" max="12" width="8.7109375" style="42" customWidth="1"/>
    <col min="13" max="13" width="9.140625" style="0" customWidth="1"/>
    <col min="14" max="14" width="9.421875" style="0" customWidth="1"/>
    <col min="15" max="15" width="11.00390625" style="0" customWidth="1"/>
    <col min="16" max="16384" width="10.7109375" style="0" customWidth="1"/>
  </cols>
  <sheetData>
    <row r="1" spans="1:15" ht="12.75">
      <c r="A1" s="1"/>
      <c r="B1" s="43" t="s">
        <v>245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ht="34.5" customHeight="1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10" t="s">
        <v>246</v>
      </c>
      <c r="C3" s="11" t="s">
        <v>247</v>
      </c>
      <c r="D3" s="11" t="s">
        <v>198</v>
      </c>
      <c r="E3" s="12">
        <v>135</v>
      </c>
      <c r="F3" s="12">
        <v>0</v>
      </c>
      <c r="G3" s="12">
        <v>135</v>
      </c>
      <c r="H3" s="47">
        <v>50</v>
      </c>
      <c r="I3" s="12">
        <v>135</v>
      </c>
      <c r="J3" s="12"/>
      <c r="K3" s="12"/>
      <c r="L3" s="12"/>
      <c r="M3" s="13"/>
      <c r="N3" s="24"/>
      <c r="O3" s="39">
        <f>MAX(F3,H3)</f>
        <v>50</v>
      </c>
      <c r="P3" s="15">
        <f>IF(COUNT(E3,G3,I3,J3,K3,L3,M3,N3)&gt;1,MIN(E3,G3,I3,J3,K3,L3,M3,N3),0)</f>
        <v>135</v>
      </c>
      <c r="Q3" s="16">
        <f>SUM(E3,G3,I3,J3,K3,L3,M3,N3)-P3+O3</f>
        <v>320</v>
      </c>
    </row>
    <row r="4" spans="1:17" ht="18" customHeight="1">
      <c r="A4" s="1">
        <v>2</v>
      </c>
      <c r="B4" s="10" t="s">
        <v>248</v>
      </c>
      <c r="C4" s="11" t="s">
        <v>249</v>
      </c>
      <c r="D4" s="11" t="s">
        <v>14</v>
      </c>
      <c r="E4" s="12">
        <v>150</v>
      </c>
      <c r="F4" s="12">
        <v>0</v>
      </c>
      <c r="G4" s="12">
        <v>150</v>
      </c>
      <c r="H4" s="47">
        <v>0</v>
      </c>
      <c r="I4" s="12">
        <v>150</v>
      </c>
      <c r="J4" s="12"/>
      <c r="K4" s="12"/>
      <c r="L4" s="12"/>
      <c r="M4" s="13"/>
      <c r="N4" s="24"/>
      <c r="O4" s="39">
        <f>MAX(F4,H4)</f>
        <v>0</v>
      </c>
      <c r="P4" s="15">
        <f>IF(COUNT(E4,G4,I4,J4,K4,L4,M4,N4)&gt;1,MIN(E4,G4,I4,J4,K4,L4,M4,N4),0)</f>
        <v>150</v>
      </c>
      <c r="Q4" s="16">
        <f>SUM(E4,G4,I4,J4,K4,L4,M4,N4)-P4+O4</f>
        <v>300</v>
      </c>
    </row>
    <row r="5" spans="1:17" ht="18" customHeight="1">
      <c r="A5" s="1">
        <v>3</v>
      </c>
      <c r="B5" s="10" t="s">
        <v>250</v>
      </c>
      <c r="C5" s="11" t="s">
        <v>247</v>
      </c>
      <c r="D5" s="11" t="s">
        <v>198</v>
      </c>
      <c r="E5" s="12">
        <v>123</v>
      </c>
      <c r="F5" s="12">
        <v>50</v>
      </c>
      <c r="G5" s="12">
        <v>123</v>
      </c>
      <c r="H5" s="47">
        <v>45</v>
      </c>
      <c r="I5" s="12">
        <v>108</v>
      </c>
      <c r="J5" s="12"/>
      <c r="K5" s="12"/>
      <c r="L5" s="12"/>
      <c r="M5" s="13"/>
      <c r="N5" s="24"/>
      <c r="O5" s="39">
        <f>MAX(F5,H5)</f>
        <v>50</v>
      </c>
      <c r="P5" s="15">
        <f>IF(COUNT(E5,G5,I5,J5,K5,L5,M5,N5)&gt;1,MIN(E5,G5,I5,J5,K5,L5,M5,N5),0)</f>
        <v>108</v>
      </c>
      <c r="Q5" s="16">
        <f>SUM(E5,G5,I5,J5,K5,L5,M5,N5)-P5+O5</f>
        <v>296</v>
      </c>
    </row>
    <row r="6" spans="1:17" ht="18" customHeight="1">
      <c r="A6" s="1">
        <v>4</v>
      </c>
      <c r="B6" s="10" t="s">
        <v>251</v>
      </c>
      <c r="C6" s="11" t="s">
        <v>247</v>
      </c>
      <c r="D6" s="11" t="s">
        <v>27</v>
      </c>
      <c r="E6" s="12">
        <v>114</v>
      </c>
      <c r="F6" s="12">
        <v>45</v>
      </c>
      <c r="G6" s="12">
        <v>114</v>
      </c>
      <c r="H6" s="47">
        <v>41</v>
      </c>
      <c r="I6" s="12">
        <v>114</v>
      </c>
      <c r="J6" s="12"/>
      <c r="K6" s="12"/>
      <c r="L6" s="12"/>
      <c r="M6" s="13"/>
      <c r="N6" s="24"/>
      <c r="O6" s="39">
        <f>MAX(F6,H6)</f>
        <v>45</v>
      </c>
      <c r="P6" s="15">
        <f>IF(COUNT(E6,G6,I6,J6,K6,L6,M6,N6)&gt;1,MIN(E6,G6,I6,J6,K6,L6,M6,N6),0)</f>
        <v>114</v>
      </c>
      <c r="Q6" s="16">
        <f>SUM(E6,G6,I6,J6,K6,L6,M6,N6)-P6+O6</f>
        <v>273</v>
      </c>
    </row>
    <row r="7" spans="1:17" ht="12.75">
      <c r="A7" s="25">
        <v>5</v>
      </c>
      <c r="B7" s="10" t="s">
        <v>252</v>
      </c>
      <c r="C7" s="11" t="s">
        <v>226</v>
      </c>
      <c r="D7" s="11" t="s">
        <v>27</v>
      </c>
      <c r="E7" s="12"/>
      <c r="F7" s="12">
        <v>0</v>
      </c>
      <c r="G7" s="12"/>
      <c r="H7" s="47">
        <v>38</v>
      </c>
      <c r="I7" s="12">
        <v>123</v>
      </c>
      <c r="J7" s="12"/>
      <c r="K7" s="12"/>
      <c r="L7" s="12"/>
      <c r="M7" s="13"/>
      <c r="N7" s="24"/>
      <c r="O7" s="39">
        <f>MAX(F7,H7)</f>
        <v>38</v>
      </c>
      <c r="P7" s="15">
        <f>IF(COUNT(E7,G7,I7,J7,K7,L7,M7,N7)&gt;1,MIN(E7,G7,I7,J7,K7,L7,M7,N7),0)</f>
        <v>0</v>
      </c>
      <c r="Q7" s="16">
        <f>SUM(E7,G7,I7,J7,K7,L7,M7,N7)-P7+O7</f>
        <v>161</v>
      </c>
    </row>
    <row r="8" spans="1:17" ht="12.75">
      <c r="A8" s="25">
        <v>6</v>
      </c>
      <c r="B8" s="10" t="s">
        <v>253</v>
      </c>
      <c r="C8" s="11" t="s">
        <v>243</v>
      </c>
      <c r="D8" s="11" t="s">
        <v>14</v>
      </c>
      <c r="E8" s="12"/>
      <c r="F8" s="12">
        <v>0</v>
      </c>
      <c r="G8" s="12"/>
      <c r="H8" s="47">
        <v>0</v>
      </c>
      <c r="I8" s="12">
        <v>102</v>
      </c>
      <c r="J8" s="12"/>
      <c r="K8" s="12"/>
      <c r="L8" s="12"/>
      <c r="M8" s="13"/>
      <c r="N8" s="24"/>
      <c r="O8" s="39">
        <f>MAX(F8,H8)</f>
        <v>0</v>
      </c>
      <c r="P8" s="15">
        <f>IF(COUNT(E8,G8,I8,J8,K8,L8,M8,N8)&gt;1,MIN(E8,G8,I8,J8,K8,L8,M8,N8),0)</f>
        <v>0</v>
      </c>
      <c r="Q8" s="16">
        <f>SUM(E8,G8,I8,J8,K8,L8,M8,N8)-P8+O8</f>
        <v>102</v>
      </c>
    </row>
    <row r="9" spans="1:17" ht="12.75">
      <c r="A9" s="25">
        <v>7</v>
      </c>
      <c r="B9" s="10" t="s">
        <v>164</v>
      </c>
      <c r="C9" s="11" t="s">
        <v>223</v>
      </c>
      <c r="D9" s="11" t="s">
        <v>27</v>
      </c>
      <c r="E9" s="12"/>
      <c r="F9" s="12">
        <v>0</v>
      </c>
      <c r="G9" s="12"/>
      <c r="H9" s="47">
        <v>0</v>
      </c>
      <c r="I9" s="12">
        <v>96</v>
      </c>
      <c r="J9" s="12"/>
      <c r="K9" s="12"/>
      <c r="L9" s="12"/>
      <c r="M9" s="13"/>
      <c r="N9" s="24"/>
      <c r="O9" s="39">
        <f>MAX(F9,H9)</f>
        <v>0</v>
      </c>
      <c r="P9" s="15">
        <f>IF(COUNT(E9,G9,I9,J9,K9,L9,M9,N9)&gt;1,MIN(E9,G9,I9,J9,K9,L9,M9,N9),0)</f>
        <v>0</v>
      </c>
      <c r="Q9" s="16">
        <f>SUM(E9,G9,I9,J9,K9,L9,M9,N9)-P9+O9</f>
        <v>96</v>
      </c>
    </row>
  </sheetData>
  <sheetProtection selectLockedCells="1" selectUnlockedCells="1"/>
  <autoFilter ref="B2:Q2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workbookViewId="0" topLeftCell="A1">
      <selection activeCell="G25" sqref="G25"/>
    </sheetView>
  </sheetViews>
  <sheetFormatPr defaultColWidth="11.421875" defaultRowHeight="12.75"/>
  <cols>
    <col min="1" max="1" width="4.7109375" style="0" customWidth="1"/>
    <col min="2" max="2" width="16.8515625" style="0" customWidth="1"/>
    <col min="3" max="3" width="14.8515625" style="0" customWidth="1"/>
    <col min="4" max="4" width="21.8515625" style="0" customWidth="1"/>
    <col min="5" max="5" width="14.00390625" style="0" customWidth="1"/>
    <col min="6" max="6" width="8.7109375" style="0" customWidth="1"/>
    <col min="7" max="7" width="9.7109375" style="0" customWidth="1"/>
    <col min="8" max="8" width="9.8515625" style="0" customWidth="1"/>
    <col min="9" max="10" width="10.421875" style="0" customWidth="1"/>
    <col min="11" max="11" width="9.57421875" style="0" customWidth="1"/>
    <col min="12" max="12" width="8.7109375" style="42" customWidth="1"/>
    <col min="13" max="13" width="10.140625" style="0" customWidth="1"/>
    <col min="14" max="14" width="10.00390625" style="0" customWidth="1"/>
    <col min="15" max="15" width="11.7109375" style="0" customWidth="1"/>
    <col min="16" max="16384" width="10.7109375" style="0" customWidth="1"/>
  </cols>
  <sheetData>
    <row r="1" spans="1:17" ht="12.75">
      <c r="A1" s="1"/>
      <c r="B1" s="43" t="s">
        <v>254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Q1" s="50"/>
    </row>
    <row r="2" spans="1:17" ht="12.75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10" t="s">
        <v>248</v>
      </c>
      <c r="C3" s="11" t="s">
        <v>249</v>
      </c>
      <c r="D3" s="11" t="s">
        <v>14</v>
      </c>
      <c r="E3" s="12">
        <v>114</v>
      </c>
      <c r="F3" s="12">
        <v>0</v>
      </c>
      <c r="G3" s="12">
        <v>135</v>
      </c>
      <c r="H3" s="47">
        <v>0</v>
      </c>
      <c r="I3" s="12">
        <v>135</v>
      </c>
      <c r="J3" s="12"/>
      <c r="K3" s="12"/>
      <c r="L3" s="12"/>
      <c r="M3" s="13"/>
      <c r="N3" s="24"/>
      <c r="O3" s="39">
        <f>MAX(F3,H3)</f>
        <v>0</v>
      </c>
      <c r="P3" s="15">
        <f>IF(COUNT(E3,G3,I3,J3,K3,L3,M3,N3)&gt;1,MIN(E3,G3,I3,J3,K3,L3,M3,N3),0)</f>
        <v>114</v>
      </c>
      <c r="Q3" s="16">
        <f>SUM(E3,G3,I3,J3,K3,L3,M3,N3)-P3+O3</f>
        <v>270</v>
      </c>
    </row>
    <row r="4" spans="1:17" ht="18" customHeight="1">
      <c r="A4" s="25">
        <v>2</v>
      </c>
      <c r="B4" s="10" t="s">
        <v>209</v>
      </c>
      <c r="C4" s="11" t="s">
        <v>210</v>
      </c>
      <c r="D4" s="11" t="s">
        <v>107</v>
      </c>
      <c r="E4" s="12">
        <v>123</v>
      </c>
      <c r="F4" s="12">
        <v>41</v>
      </c>
      <c r="G4" s="12">
        <v>78</v>
      </c>
      <c r="H4" s="47">
        <v>0</v>
      </c>
      <c r="I4" s="12">
        <v>84</v>
      </c>
      <c r="J4" s="12"/>
      <c r="K4" s="12"/>
      <c r="L4" s="12"/>
      <c r="M4" s="13"/>
      <c r="N4" s="24"/>
      <c r="O4" s="39">
        <f>MAX(F4,H4)</f>
        <v>41</v>
      </c>
      <c r="P4" s="15">
        <f>IF(COUNT(E4,G4,I4,J4,K4,L4,M4,N4)&gt;1,MIN(E4,G4,I4,J4,K4,L4,M4,N4),0)</f>
        <v>78</v>
      </c>
      <c r="Q4" s="16">
        <f>SUM(E4,G4,I4,J4,K4,L4,M4,N4)-P4+O4</f>
        <v>248</v>
      </c>
    </row>
    <row r="5" spans="1:17" ht="18" customHeight="1">
      <c r="A5" s="1">
        <v>3</v>
      </c>
      <c r="B5" s="10" t="s">
        <v>246</v>
      </c>
      <c r="C5" s="11" t="s">
        <v>247</v>
      </c>
      <c r="D5" s="11" t="s">
        <v>198</v>
      </c>
      <c r="E5" s="12">
        <v>90</v>
      </c>
      <c r="F5" s="12">
        <v>0</v>
      </c>
      <c r="G5" s="12">
        <v>96</v>
      </c>
      <c r="H5" s="47">
        <v>41</v>
      </c>
      <c r="I5" s="12">
        <v>102</v>
      </c>
      <c r="J5" s="12"/>
      <c r="K5" s="12"/>
      <c r="L5" s="12"/>
      <c r="M5" s="13"/>
      <c r="N5" s="24"/>
      <c r="O5" s="39">
        <f>MAX(F5,H5)</f>
        <v>41</v>
      </c>
      <c r="P5" s="15">
        <f>IF(COUNT(E5,G5,I5,J5,K5,L5,M5,N5)&gt;1,MIN(E5,G5,I5,J5,K5,L5,M5,N5),0)</f>
        <v>90</v>
      </c>
      <c r="Q5" s="16">
        <f>SUM(E5,G5,I5,J5,K5,L5,M5,N5)-P5+O5</f>
        <v>239</v>
      </c>
    </row>
    <row r="6" spans="1:17" ht="18" customHeight="1">
      <c r="A6" s="25">
        <v>4</v>
      </c>
      <c r="B6" s="10" t="s">
        <v>211</v>
      </c>
      <c r="C6" s="11" t="s">
        <v>212</v>
      </c>
      <c r="D6" s="11" t="s">
        <v>107</v>
      </c>
      <c r="E6" s="12">
        <v>96</v>
      </c>
      <c r="F6" s="12">
        <v>36</v>
      </c>
      <c r="G6" s="12">
        <v>70</v>
      </c>
      <c r="H6" s="47">
        <v>0</v>
      </c>
      <c r="I6" s="12">
        <v>96</v>
      </c>
      <c r="J6" s="12"/>
      <c r="K6" s="12"/>
      <c r="L6" s="12"/>
      <c r="M6" s="13"/>
      <c r="N6" s="24"/>
      <c r="O6" s="39">
        <f>MAX(F6,H6)</f>
        <v>36</v>
      </c>
      <c r="P6" s="15">
        <f>IF(COUNT(E6,G6,I6,J6,K6,L6,M6,N6)&gt;1,MIN(E6,G6,I6,J6,K6,L6,M6,N6),0)</f>
        <v>70</v>
      </c>
      <c r="Q6" s="16">
        <f>SUM(E6,G6,I6,J6,K6,L6,M6,N6)-P6+O6</f>
        <v>228</v>
      </c>
    </row>
    <row r="7" spans="1:17" ht="18" customHeight="1">
      <c r="A7" s="1">
        <v>5</v>
      </c>
      <c r="B7" s="10" t="s">
        <v>213</v>
      </c>
      <c r="C7" s="11" t="s">
        <v>204</v>
      </c>
      <c r="D7" s="11" t="s">
        <v>27</v>
      </c>
      <c r="E7" s="12">
        <v>78</v>
      </c>
      <c r="F7" s="12">
        <v>34</v>
      </c>
      <c r="G7" s="12">
        <v>66</v>
      </c>
      <c r="H7" s="47">
        <v>32</v>
      </c>
      <c r="I7" s="12">
        <v>108</v>
      </c>
      <c r="J7" s="12"/>
      <c r="K7" s="12"/>
      <c r="L7" s="12"/>
      <c r="M7" s="13"/>
      <c r="N7" s="24"/>
      <c r="O7" s="39">
        <f>MAX(F7,H7)</f>
        <v>34</v>
      </c>
      <c r="P7" s="15">
        <f>IF(COUNT(E7,G7,I7,J7,K7,L7,M7,N7)&gt;1,MIN(E7,G7,I7,J7,K7,L7,M7,N7),0)</f>
        <v>66</v>
      </c>
      <c r="Q7" s="16">
        <f>SUM(E7,G7,I7,J7,K7,L7,M7,N7)-P7+O7</f>
        <v>220</v>
      </c>
    </row>
    <row r="8" spans="1:17" ht="18" customHeight="1">
      <c r="A8" s="25">
        <v>6</v>
      </c>
      <c r="B8" s="10" t="s">
        <v>227</v>
      </c>
      <c r="C8" s="11" t="s">
        <v>226</v>
      </c>
      <c r="D8" s="11" t="s">
        <v>107</v>
      </c>
      <c r="E8" s="12">
        <v>102</v>
      </c>
      <c r="F8" s="12">
        <v>38</v>
      </c>
      <c r="G8" s="12">
        <v>0</v>
      </c>
      <c r="H8" s="47">
        <v>38</v>
      </c>
      <c r="I8" s="12">
        <v>78</v>
      </c>
      <c r="J8" s="12"/>
      <c r="K8" s="12"/>
      <c r="L8" s="12"/>
      <c r="M8" s="13"/>
      <c r="N8" s="24"/>
      <c r="O8" s="39">
        <f>MAX(F8,H8)</f>
        <v>38</v>
      </c>
      <c r="P8" s="15">
        <f>IF(COUNT(E8,G8,I8,J8,K8,L8,M8,N8)&gt;1,MIN(E8,G8,I8,J8,K8,L8,M8,N8),0)</f>
        <v>0</v>
      </c>
      <c r="Q8" s="16">
        <f>SUM(E8,G8,I8,J8,K8,L8,M8,N8)-P8+O8</f>
        <v>218</v>
      </c>
    </row>
    <row r="9" spans="1:17" ht="18" customHeight="1">
      <c r="A9" s="1">
        <v>7</v>
      </c>
      <c r="B9" s="10" t="s">
        <v>217</v>
      </c>
      <c r="C9" s="11" t="s">
        <v>218</v>
      </c>
      <c r="D9" s="11" t="s">
        <v>152</v>
      </c>
      <c r="E9" s="12">
        <v>150</v>
      </c>
      <c r="F9" s="12">
        <v>45</v>
      </c>
      <c r="G9" s="12">
        <v>150</v>
      </c>
      <c r="H9" s="47">
        <v>0</v>
      </c>
      <c r="I9" s="12"/>
      <c r="J9" s="12"/>
      <c r="K9" s="12"/>
      <c r="L9" s="12"/>
      <c r="M9" s="13"/>
      <c r="N9" s="24"/>
      <c r="O9" s="39">
        <f>MAX(F9,H9)</f>
        <v>45</v>
      </c>
      <c r="P9" s="15">
        <f>IF(COUNT(E9,G9,I9,J9,K9,L9,M9,N9)&gt;1,MIN(E9,G9,I9,J9,K9,L9,M9,N9),0)</f>
        <v>150</v>
      </c>
      <c r="Q9" s="16">
        <f>SUM(E9,G9,I9,J9,K9,L9,M9,N9)-P9+O9</f>
        <v>195</v>
      </c>
    </row>
    <row r="10" spans="1:17" ht="18" customHeight="1">
      <c r="A10" s="25">
        <v>8</v>
      </c>
      <c r="B10" s="10" t="s">
        <v>219</v>
      </c>
      <c r="C10" s="11" t="s">
        <v>220</v>
      </c>
      <c r="D10" s="11" t="s">
        <v>221</v>
      </c>
      <c r="E10" s="12">
        <v>135</v>
      </c>
      <c r="F10" s="12">
        <v>0</v>
      </c>
      <c r="G10" s="12">
        <v>114</v>
      </c>
      <c r="H10" s="47">
        <v>45</v>
      </c>
      <c r="I10" s="12"/>
      <c r="J10" s="12"/>
      <c r="K10" s="12"/>
      <c r="L10" s="12"/>
      <c r="M10" s="13"/>
      <c r="N10" s="24"/>
      <c r="O10" s="39">
        <f>MAX(F10,H10)</f>
        <v>45</v>
      </c>
      <c r="P10" s="15">
        <f>IF(COUNT(E10,G10,I10,J10,K10,L10,M10,N10)&gt;1,MIN(E10,G10,I10,J10,K10,L10,M10,N10),0)</f>
        <v>114</v>
      </c>
      <c r="Q10" s="16">
        <f>SUM(E10,G10,I10,J10,K10,L10,M10,N10)-P10+O10</f>
        <v>180</v>
      </c>
    </row>
    <row r="11" spans="1:17" ht="18" customHeight="1">
      <c r="A11" s="1">
        <v>9</v>
      </c>
      <c r="B11" s="10" t="s">
        <v>214</v>
      </c>
      <c r="C11" s="11" t="s">
        <v>215</v>
      </c>
      <c r="D11" s="11" t="s">
        <v>216</v>
      </c>
      <c r="E11" s="12">
        <v>84</v>
      </c>
      <c r="F11" s="12">
        <v>0</v>
      </c>
      <c r="G11" s="12">
        <v>74</v>
      </c>
      <c r="H11" s="47">
        <v>0</v>
      </c>
      <c r="I11" s="12">
        <v>90</v>
      </c>
      <c r="J11" s="12"/>
      <c r="K11" s="12"/>
      <c r="L11" s="12"/>
      <c r="M11" s="13"/>
      <c r="N11" s="24"/>
      <c r="O11" s="39">
        <f>MAX(F11,H11)</f>
        <v>0</v>
      </c>
      <c r="P11" s="15">
        <f>IF(COUNT(E11,G11,I11,J11,K11,L11,M11,N11)&gt;1,MIN(E11,G11,I11,J11,K11,L11,M11,N11),0)</f>
        <v>74</v>
      </c>
      <c r="Q11" s="16">
        <f>SUM(E11,G11,I11,J11,K11,L11,M11,N11)-P11+O11</f>
        <v>174</v>
      </c>
    </row>
    <row r="12" spans="1:17" ht="18" customHeight="1">
      <c r="A12" s="1">
        <v>10</v>
      </c>
      <c r="B12" s="10" t="s">
        <v>250</v>
      </c>
      <c r="C12" s="11" t="s">
        <v>247</v>
      </c>
      <c r="D12" s="11" t="s">
        <v>198</v>
      </c>
      <c r="E12" s="12">
        <v>74</v>
      </c>
      <c r="F12" s="12">
        <v>30</v>
      </c>
      <c r="G12" s="12">
        <v>50</v>
      </c>
      <c r="H12" s="47">
        <v>34</v>
      </c>
      <c r="I12" s="12">
        <v>62</v>
      </c>
      <c r="J12" s="12"/>
      <c r="K12" s="12"/>
      <c r="L12" s="12"/>
      <c r="M12" s="13"/>
      <c r="N12" s="24"/>
      <c r="O12" s="39">
        <f>MAX(F12,H12)</f>
        <v>34</v>
      </c>
      <c r="P12" s="15">
        <f>IF(COUNT(E12,G12,I12,J12,K12,L12,M12,N12)&gt;1,MIN(E12,G12,I12,J12,K12,L12,M12,N12),0)</f>
        <v>50</v>
      </c>
      <c r="Q12" s="16">
        <f>SUM(E12,G12,I12,J12,K12,L12,M12,N12)-P12+O12</f>
        <v>170</v>
      </c>
    </row>
    <row r="13" spans="1:17" ht="18" customHeight="1">
      <c r="A13" s="1">
        <v>11</v>
      </c>
      <c r="B13" s="10" t="s">
        <v>251</v>
      </c>
      <c r="C13" s="11" t="s">
        <v>247</v>
      </c>
      <c r="D13" s="11" t="s">
        <v>27</v>
      </c>
      <c r="E13" s="12">
        <v>66</v>
      </c>
      <c r="F13" s="12">
        <v>28</v>
      </c>
      <c r="G13" s="12">
        <v>46</v>
      </c>
      <c r="H13" s="47">
        <v>30</v>
      </c>
      <c r="I13" s="12">
        <v>66</v>
      </c>
      <c r="J13" s="12"/>
      <c r="K13" s="12"/>
      <c r="L13" s="12"/>
      <c r="M13" s="13"/>
      <c r="N13" s="24"/>
      <c r="O13" s="39">
        <f>MAX(F13,H13)</f>
        <v>30</v>
      </c>
      <c r="P13" s="15">
        <f>IF(COUNT(E13,G13,I13,J13,K13,L13,M13,N13)&gt;1,MIN(E13,G13,I13,J13,K13,L13,M13,N13),0)</f>
        <v>46</v>
      </c>
      <c r="Q13" s="16">
        <f>SUM(E13,G13,I13,J13,K13,L13,M13,N13)-P13+O13</f>
        <v>162</v>
      </c>
    </row>
    <row r="14" spans="1:17" ht="18" customHeight="1">
      <c r="A14" s="1">
        <v>12</v>
      </c>
      <c r="B14" s="10" t="s">
        <v>222</v>
      </c>
      <c r="C14" s="11" t="s">
        <v>223</v>
      </c>
      <c r="D14" s="11" t="s">
        <v>107</v>
      </c>
      <c r="E14" s="12"/>
      <c r="F14" s="12">
        <v>0</v>
      </c>
      <c r="G14" s="12">
        <v>102</v>
      </c>
      <c r="H14" s="47">
        <v>36</v>
      </c>
      <c r="I14" s="12">
        <v>123</v>
      </c>
      <c r="J14" s="12"/>
      <c r="K14" s="12"/>
      <c r="L14" s="12"/>
      <c r="M14" s="13"/>
      <c r="N14" s="24"/>
      <c r="O14" s="39">
        <f>MAX(F14,H14)</f>
        <v>36</v>
      </c>
      <c r="P14" s="15">
        <f>IF(COUNT(E14,G14,I14,J14,K14,L14,M14,N14)&gt;1,MIN(E14,G14,I14,J14,K14,L14,M14,N14),0)</f>
        <v>102</v>
      </c>
      <c r="Q14" s="16">
        <f>SUM(E14,G14,I14,J14,K14,L14,M14,N14)-P14+O14</f>
        <v>159</v>
      </c>
    </row>
    <row r="15" spans="1:17" ht="18" customHeight="1">
      <c r="A15" s="1">
        <v>13</v>
      </c>
      <c r="B15" s="10" t="s">
        <v>225</v>
      </c>
      <c r="C15" s="11" t="s">
        <v>226</v>
      </c>
      <c r="D15" s="11" t="s">
        <v>107</v>
      </c>
      <c r="E15" s="12"/>
      <c r="F15" s="12">
        <v>0</v>
      </c>
      <c r="G15" s="12"/>
      <c r="H15" s="47">
        <v>0</v>
      </c>
      <c r="I15" s="12">
        <v>150</v>
      </c>
      <c r="J15" s="12"/>
      <c r="K15" s="12"/>
      <c r="L15" s="12"/>
      <c r="M15" s="13"/>
      <c r="N15" s="24"/>
      <c r="O15" s="39">
        <f>MAX(F15,H15)</f>
        <v>0</v>
      </c>
      <c r="P15" s="15">
        <f>IF(COUNT(E15,G15,I15,J15,K15,L15,M15,N15)&gt;1,MIN(E15,G15,I15,J15,K15,L15,M15,N15),0)</f>
        <v>0</v>
      </c>
      <c r="Q15" s="16">
        <f>SUM(E15,G15,I15,J15,K15,L15,M15,N15)-P15+O15</f>
        <v>150</v>
      </c>
    </row>
    <row r="16" spans="1:17" ht="18" customHeight="1">
      <c r="A16" s="1">
        <v>14</v>
      </c>
      <c r="B16" s="10" t="s">
        <v>103</v>
      </c>
      <c r="C16" s="11" t="s">
        <v>224</v>
      </c>
      <c r="D16" s="11" t="s">
        <v>105</v>
      </c>
      <c r="E16" s="12">
        <v>70</v>
      </c>
      <c r="F16" s="12">
        <v>0</v>
      </c>
      <c r="G16" s="12">
        <v>54</v>
      </c>
      <c r="H16" s="47">
        <v>0</v>
      </c>
      <c r="I16" s="12">
        <v>54</v>
      </c>
      <c r="J16" s="12"/>
      <c r="K16" s="12"/>
      <c r="L16" s="12"/>
      <c r="M16" s="13"/>
      <c r="N16" s="24"/>
      <c r="O16" s="39">
        <f>MAX(F16,H16)</f>
        <v>0</v>
      </c>
      <c r="P16" s="15">
        <f>IF(COUNT(E16,G16,I16,J16,K16,L16,M16,N16)&gt;1,MIN(E16,G16,I16,J16,K16,L16,M16,N16),0)</f>
        <v>54</v>
      </c>
      <c r="Q16" s="16">
        <f>SUM(E16,G16,I16,J16,K16,L16,M16,N16)-P16+O16</f>
        <v>124</v>
      </c>
    </row>
    <row r="17" spans="1:17" ht="12.75">
      <c r="A17" s="1">
        <v>15</v>
      </c>
      <c r="B17" s="10" t="s">
        <v>228</v>
      </c>
      <c r="C17" s="11" t="s">
        <v>229</v>
      </c>
      <c r="D17" s="11" t="s">
        <v>221</v>
      </c>
      <c r="E17" s="12"/>
      <c r="F17" s="12">
        <v>0</v>
      </c>
      <c r="G17" s="12">
        <v>123</v>
      </c>
      <c r="H17" s="47">
        <v>0</v>
      </c>
      <c r="I17" s="12"/>
      <c r="J17" s="12"/>
      <c r="K17" s="12"/>
      <c r="L17" s="12"/>
      <c r="M17" s="13"/>
      <c r="N17" s="24"/>
      <c r="O17" s="39">
        <f>MAX(F17,H17)</f>
        <v>0</v>
      </c>
      <c r="P17" s="15">
        <f>IF(COUNT(E17,G17,I17,J17,K17,L17,M17,N17)&gt;1,MIN(E17,G17,I17,J17,K17,L17,M17,N17),0)</f>
        <v>0</v>
      </c>
      <c r="Q17" s="16">
        <f>SUM(E17,G17,I17,J17,K17,L17,M17,N17)-P17+O17</f>
        <v>123</v>
      </c>
    </row>
    <row r="18" spans="1:17" ht="12.75">
      <c r="A18" s="1">
        <v>16</v>
      </c>
      <c r="B18" s="10" t="s">
        <v>230</v>
      </c>
      <c r="C18" s="11" t="s">
        <v>231</v>
      </c>
      <c r="D18" s="11" t="s">
        <v>24</v>
      </c>
      <c r="E18" s="12"/>
      <c r="F18" s="12">
        <v>0</v>
      </c>
      <c r="G18" s="12">
        <v>90</v>
      </c>
      <c r="H18" s="47">
        <v>0</v>
      </c>
      <c r="I18" s="12">
        <v>114</v>
      </c>
      <c r="J18" s="12"/>
      <c r="K18" s="12"/>
      <c r="L18" s="12"/>
      <c r="M18" s="13"/>
      <c r="N18" s="24"/>
      <c r="O18" s="39">
        <f>MAX(F18,H18)</f>
        <v>0</v>
      </c>
      <c r="P18" s="15">
        <f>IF(COUNT(E18,G18,I18,J18,K18,L18,M18,N18)&gt;1,MIN(E18,G18,I18,J18,K18,L18,M18,N18),0)</f>
        <v>90</v>
      </c>
      <c r="Q18" s="16">
        <f>SUM(E18,G18,I18,J18,K18,L18,M18,N18)-P18+O18</f>
        <v>114</v>
      </c>
    </row>
    <row r="19" spans="1:17" ht="12.75">
      <c r="A19" s="1">
        <v>17</v>
      </c>
      <c r="B19" s="10" t="s">
        <v>112</v>
      </c>
      <c r="C19" s="11" t="s">
        <v>232</v>
      </c>
      <c r="D19" s="11" t="s">
        <v>107</v>
      </c>
      <c r="E19" s="12">
        <v>108</v>
      </c>
      <c r="F19" s="12">
        <v>0</v>
      </c>
      <c r="G19" s="12"/>
      <c r="H19" s="47">
        <v>0</v>
      </c>
      <c r="I19" s="12"/>
      <c r="J19" s="12"/>
      <c r="K19" s="12"/>
      <c r="L19" s="12"/>
      <c r="M19" s="13"/>
      <c r="N19" s="24"/>
      <c r="O19" s="39">
        <f>MAX(F19,H19)</f>
        <v>0</v>
      </c>
      <c r="P19" s="15">
        <f>IF(COUNT(E19,G19,I19,J19,K19,L19,M19,N19)&gt;1,MIN(E19,G19,I19,J19,K19,L19,M19,N19),0)</f>
        <v>0</v>
      </c>
      <c r="Q19" s="16">
        <f>SUM(E19,G19,I19,J19,K19,L19,M19,N19)-P19+O19</f>
        <v>108</v>
      </c>
    </row>
    <row r="20" spans="1:17" ht="12.75">
      <c r="A20" s="1">
        <v>18</v>
      </c>
      <c r="B20" s="10" t="s">
        <v>233</v>
      </c>
      <c r="C20" s="11" t="s">
        <v>234</v>
      </c>
      <c r="D20" s="11" t="s">
        <v>107</v>
      </c>
      <c r="E20" s="12"/>
      <c r="F20" s="12">
        <v>0</v>
      </c>
      <c r="G20" s="12">
        <v>108</v>
      </c>
      <c r="H20" s="47">
        <v>0</v>
      </c>
      <c r="I20" s="12"/>
      <c r="J20" s="12"/>
      <c r="K20" s="12"/>
      <c r="L20" s="12"/>
      <c r="M20" s="13"/>
      <c r="N20" s="24"/>
      <c r="O20" s="39">
        <f>MAX(F20,H20)</f>
        <v>0</v>
      </c>
      <c r="P20" s="15">
        <f>IF(COUNT(E20,G20,I20,J20,K20,L20,M20,N20)&gt;1,MIN(E20,G20,I20,J20,K20,L20,M20,N20),0)</f>
        <v>0</v>
      </c>
      <c r="Q20" s="16">
        <f>SUM(E20,G20,I20,J20,K20,L20,M20,N20)-P20+O20</f>
        <v>108</v>
      </c>
    </row>
    <row r="21" spans="1:17" ht="12.75">
      <c r="A21" s="25">
        <v>19</v>
      </c>
      <c r="B21" s="10" t="s">
        <v>252</v>
      </c>
      <c r="C21" s="11" t="s">
        <v>226</v>
      </c>
      <c r="D21" s="11" t="s">
        <v>27</v>
      </c>
      <c r="E21" s="12">
        <v>50</v>
      </c>
      <c r="F21" s="12">
        <v>0</v>
      </c>
      <c r="G21" s="12"/>
      <c r="H21" s="47">
        <v>28</v>
      </c>
      <c r="I21" s="11">
        <v>74</v>
      </c>
      <c r="J21" s="47"/>
      <c r="K21" s="12"/>
      <c r="L21" s="12"/>
      <c r="M21" s="13"/>
      <c r="N21" s="24"/>
      <c r="O21" s="39">
        <f>MAX(F21,H21)</f>
        <v>28</v>
      </c>
      <c r="P21" s="15">
        <f>IF(COUNT(E21,G21,I21,J21,K21,L21,M21,N21)&gt;1,MIN(E21,G21,I21,J21,K21,L21,M21,N21),0)</f>
        <v>50</v>
      </c>
      <c r="Q21" s="16">
        <f>SUM(E21,G21,I21,J21,K21,L21,M21,N21)-P21+O21</f>
        <v>102</v>
      </c>
    </row>
    <row r="22" spans="1:17" ht="12.75">
      <c r="A22" s="25">
        <v>20</v>
      </c>
      <c r="B22" s="10" t="s">
        <v>236</v>
      </c>
      <c r="C22" s="11" t="s">
        <v>159</v>
      </c>
      <c r="D22" s="11" t="s">
        <v>107</v>
      </c>
      <c r="E22" s="12"/>
      <c r="F22" s="12">
        <v>32</v>
      </c>
      <c r="G22" s="12">
        <v>62</v>
      </c>
      <c r="H22" s="47">
        <v>0</v>
      </c>
      <c r="I22" s="12"/>
      <c r="J22" s="12"/>
      <c r="K22" s="12"/>
      <c r="L22" s="12"/>
      <c r="M22" s="13"/>
      <c r="N22" s="24"/>
      <c r="O22" s="39">
        <f>MAX(F22,H22)</f>
        <v>32</v>
      </c>
      <c r="P22" s="15">
        <f>IF(COUNT(E22,G22,I22,J22,K22,L22,M22,N22)&gt;1,MIN(E22,G22,I22,J22,K22,L22,M22,N22),0)</f>
        <v>0</v>
      </c>
      <c r="Q22" s="16">
        <f>SUM(E22,G22,I22,J22,K22,L22,M22,N22)-P22+O22</f>
        <v>94</v>
      </c>
    </row>
    <row r="23" spans="1:17" ht="12.75">
      <c r="A23" s="25">
        <v>21</v>
      </c>
      <c r="B23" s="10" t="s">
        <v>237</v>
      </c>
      <c r="C23" s="11" t="s">
        <v>218</v>
      </c>
      <c r="D23" s="11" t="s">
        <v>24</v>
      </c>
      <c r="E23" s="12"/>
      <c r="F23" s="12">
        <v>0</v>
      </c>
      <c r="G23" s="12">
        <v>84</v>
      </c>
      <c r="H23" s="47">
        <v>0</v>
      </c>
      <c r="I23" s="12">
        <v>58</v>
      </c>
      <c r="J23" s="12"/>
      <c r="K23" s="12"/>
      <c r="L23" s="12"/>
      <c r="M23" s="13"/>
      <c r="N23" s="24"/>
      <c r="O23" s="39">
        <f>MAX(F23,H23)</f>
        <v>0</v>
      </c>
      <c r="P23" s="15">
        <f>IF(COUNT(E23,G23,I23,J23,K23,L23,M23,N23)&gt;1,MIN(E23,G23,I23,J23,K23,L23,M23,N23),0)</f>
        <v>58</v>
      </c>
      <c r="Q23" s="16">
        <f>SUM(E23,G23,I23,J23,K23,L23,M23,N23)-P23+O23</f>
        <v>84</v>
      </c>
    </row>
    <row r="24" spans="1:17" ht="12.75">
      <c r="A24" s="25">
        <v>22</v>
      </c>
      <c r="B24" s="10" t="s">
        <v>25</v>
      </c>
      <c r="C24" s="11" t="s">
        <v>235</v>
      </c>
      <c r="D24" s="11" t="s">
        <v>27</v>
      </c>
      <c r="E24" s="12">
        <v>50</v>
      </c>
      <c r="F24" s="12">
        <v>0</v>
      </c>
      <c r="G24" s="12"/>
      <c r="H24" s="47">
        <v>26</v>
      </c>
      <c r="I24" s="11">
        <v>42</v>
      </c>
      <c r="J24" s="47"/>
      <c r="K24" s="12"/>
      <c r="L24" s="12"/>
      <c r="M24" s="13"/>
      <c r="N24" s="24"/>
      <c r="O24" s="39">
        <f>MAX(F24,H24)</f>
        <v>26</v>
      </c>
      <c r="P24" s="15">
        <f>IF(COUNT(E24,G24,I24,J24,K24,L24,M24,N24)&gt;1,MIN(E24,G24,I24,J24,K24,L24,M24,N24),0)</f>
        <v>42</v>
      </c>
      <c r="Q24" s="16">
        <f>SUM(E24,G24,I24,J24,K24,L24,M24,N24)-P24+O24</f>
        <v>76</v>
      </c>
    </row>
    <row r="25" spans="1:17" ht="12.75">
      <c r="A25" s="25">
        <v>23</v>
      </c>
      <c r="B25" s="10" t="s">
        <v>137</v>
      </c>
      <c r="C25" s="11" t="s">
        <v>238</v>
      </c>
      <c r="D25" s="11" t="s">
        <v>135</v>
      </c>
      <c r="E25" s="12"/>
      <c r="F25" s="12">
        <v>0</v>
      </c>
      <c r="G25" s="12"/>
      <c r="H25" s="47">
        <v>0</v>
      </c>
      <c r="I25" s="12">
        <v>70</v>
      </c>
      <c r="J25" s="12"/>
      <c r="K25" s="12"/>
      <c r="L25" s="12"/>
      <c r="M25" s="13"/>
      <c r="N25" s="24"/>
      <c r="O25" s="39">
        <f>MAX(F25,H25)</f>
        <v>0</v>
      </c>
      <c r="P25" s="15">
        <f>IF(COUNT(E25,G25,I25,J25,K25,L25,M25,N25)&gt;1,MIN(E25,G25,I25,J25,K25,L25,M25,N25),0)</f>
        <v>0</v>
      </c>
      <c r="Q25" s="16">
        <f>SUM(E25,G25,I25,J25,K25,L25,M25,N25)-P25+O25</f>
        <v>70</v>
      </c>
    </row>
    <row r="26" spans="1:17" ht="12.75">
      <c r="A26" s="25">
        <v>24</v>
      </c>
      <c r="B26" s="10" t="s">
        <v>19</v>
      </c>
      <c r="C26" s="11" t="s">
        <v>226</v>
      </c>
      <c r="D26" s="11" t="s">
        <v>21</v>
      </c>
      <c r="E26" s="12">
        <v>62</v>
      </c>
      <c r="F26" s="12">
        <v>0</v>
      </c>
      <c r="G26" s="12"/>
      <c r="H26" s="47">
        <v>0</v>
      </c>
      <c r="I26" s="11"/>
      <c r="J26" s="12"/>
      <c r="K26" s="12"/>
      <c r="L26" s="12"/>
      <c r="M26" s="13"/>
      <c r="N26" s="24"/>
      <c r="O26" s="39">
        <f>MAX(F26,H26)</f>
        <v>0</v>
      </c>
      <c r="P26" s="15">
        <f>IF(COUNT(E26,G26,I26,J26,K26,L26,M26,N26)&gt;1,MIN(E26,G26,I26,J26,K26,L26,M26,N26),0)</f>
        <v>0</v>
      </c>
      <c r="Q26" s="16">
        <f>SUM(E26,G26,I26,J26,K26,L26,M26,N26)-P26+O26</f>
        <v>62</v>
      </c>
    </row>
    <row r="27" spans="1:17" ht="12.75">
      <c r="A27" s="25">
        <v>25</v>
      </c>
      <c r="B27" s="10" t="s">
        <v>15</v>
      </c>
      <c r="C27" s="11" t="s">
        <v>35</v>
      </c>
      <c r="D27" s="11" t="s">
        <v>17</v>
      </c>
      <c r="E27" s="12">
        <v>58</v>
      </c>
      <c r="F27" s="12">
        <v>0</v>
      </c>
      <c r="G27" s="12"/>
      <c r="H27" s="47">
        <v>0</v>
      </c>
      <c r="I27" s="11"/>
      <c r="J27" s="12"/>
      <c r="K27" s="12"/>
      <c r="L27" s="12"/>
      <c r="M27" s="13"/>
      <c r="N27" s="24"/>
      <c r="O27" s="39">
        <f>MAX(F27,H27)</f>
        <v>0</v>
      </c>
      <c r="P27" s="15">
        <f>IF(COUNT(E27,G27,I27,J27,K27,L27,M27,N27)&gt;1,MIN(E27,G27,I27,J27,K27,L27,M27,N27),0)</f>
        <v>0</v>
      </c>
      <c r="Q27" s="16">
        <f>SUM(E27,G27,I27,J27,K27,L27,M27,N27)-P27+O27</f>
        <v>58</v>
      </c>
    </row>
    <row r="28" spans="1:17" ht="12.75">
      <c r="A28" s="25">
        <v>26</v>
      </c>
      <c r="B28" s="10" t="s">
        <v>242</v>
      </c>
      <c r="C28" s="11" t="s">
        <v>243</v>
      </c>
      <c r="D28" s="11" t="s">
        <v>14</v>
      </c>
      <c r="E28" s="12"/>
      <c r="F28" s="12">
        <v>0</v>
      </c>
      <c r="G28" s="12">
        <v>58</v>
      </c>
      <c r="H28" s="47">
        <v>0</v>
      </c>
      <c r="I28" s="12"/>
      <c r="J28" s="12"/>
      <c r="K28" s="12"/>
      <c r="L28" s="12"/>
      <c r="M28" s="13"/>
      <c r="N28" s="24"/>
      <c r="O28" s="39">
        <f>MAX(F28,H28)</f>
        <v>0</v>
      </c>
      <c r="P28" s="15">
        <f>IF(COUNT(E28,G28,I28,J28,K28,L28,M28,N28)&gt;1,MIN(E28,G28,I28,J28,K28,L28,M28,N28),0)</f>
        <v>0</v>
      </c>
      <c r="Q28" s="16">
        <f>SUM(E28,G28,I28,J28,K28,L28,M28,N28)-P28+O28</f>
        <v>58</v>
      </c>
    </row>
    <row r="29" spans="1:17" ht="12.75">
      <c r="A29" s="25">
        <v>27</v>
      </c>
      <c r="B29" s="10" t="s">
        <v>96</v>
      </c>
      <c r="C29" s="11" t="s">
        <v>239</v>
      </c>
      <c r="D29" s="11" t="s">
        <v>40</v>
      </c>
      <c r="E29" s="12">
        <v>54</v>
      </c>
      <c r="F29" s="12">
        <v>0</v>
      </c>
      <c r="G29" s="12"/>
      <c r="H29" s="47">
        <v>0</v>
      </c>
      <c r="I29" s="12"/>
      <c r="J29" s="12"/>
      <c r="K29" s="12"/>
      <c r="L29" s="12"/>
      <c r="M29" s="13"/>
      <c r="N29" s="24"/>
      <c r="O29" s="39">
        <f>MAX(F29,H29)</f>
        <v>0</v>
      </c>
      <c r="P29" s="15">
        <f>IF(COUNT(E29,G29,I29,J29,K29,L29,M29,N29)&gt;1,MIN(E29,G29,I29,J29,K29,L29,M29,N29),0)</f>
        <v>0</v>
      </c>
      <c r="Q29" s="16">
        <f>SUM(E29,G29,I29,J29,K29,L29,M29,N29)-P29+O29</f>
        <v>54</v>
      </c>
    </row>
    <row r="30" spans="1:17" ht="12.75">
      <c r="A30" s="25">
        <v>28</v>
      </c>
      <c r="B30" s="10" t="s">
        <v>244</v>
      </c>
      <c r="C30" s="11" t="s">
        <v>204</v>
      </c>
      <c r="D30" s="11" t="s">
        <v>198</v>
      </c>
      <c r="E30" s="12"/>
      <c r="F30" s="12">
        <v>50</v>
      </c>
      <c r="G30" s="12"/>
      <c r="H30" s="47">
        <v>50</v>
      </c>
      <c r="I30" s="12"/>
      <c r="J30" s="12"/>
      <c r="K30" s="12"/>
      <c r="L30" s="12"/>
      <c r="M30" s="13"/>
      <c r="N30" s="24"/>
      <c r="O30" s="39">
        <f>MAX(F30,H30)</f>
        <v>50</v>
      </c>
      <c r="P30" s="15">
        <f>IF(COUNT(E30,G30,I30,J30,K30,L30,M30,N30)&gt;1,MIN(E30,G30,I30,J30,K30,L30,M30,N30),0)</f>
        <v>0</v>
      </c>
      <c r="Q30" s="16">
        <f>SUM(E30,G30,I30,J30,K30,L30,M30,N30)-P30+O30</f>
        <v>50</v>
      </c>
    </row>
    <row r="31" spans="1:17" ht="12.75">
      <c r="A31" s="25">
        <v>29</v>
      </c>
      <c r="B31" s="10" t="s">
        <v>253</v>
      </c>
      <c r="C31" s="11" t="s">
        <v>243</v>
      </c>
      <c r="D31" s="11" t="s">
        <v>14</v>
      </c>
      <c r="E31" s="12"/>
      <c r="F31" s="12">
        <v>0</v>
      </c>
      <c r="G31" s="12"/>
      <c r="H31" s="47">
        <v>0</v>
      </c>
      <c r="I31" s="12">
        <v>50</v>
      </c>
      <c r="J31" s="12"/>
      <c r="K31" s="12"/>
      <c r="L31" s="12"/>
      <c r="M31" s="13"/>
      <c r="N31" s="24"/>
      <c r="O31" s="39">
        <f>MAX(F31,H31)</f>
        <v>0</v>
      </c>
      <c r="P31" s="15">
        <f>IF(COUNT(E31,G31,I31,J31,K31,L31,M31,N31)&gt;1,MIN(E31,G31,I31,J31,K31,L31,M31,N31),0)</f>
        <v>0</v>
      </c>
      <c r="Q31" s="16">
        <f>SUM(E31,G31,I31,J31,K31,L31,M31,N31)-P31+O31</f>
        <v>50</v>
      </c>
    </row>
    <row r="32" spans="1:17" ht="12.75">
      <c r="A32" s="25">
        <v>30</v>
      </c>
      <c r="B32" s="10" t="s">
        <v>240</v>
      </c>
      <c r="C32" s="11" t="s">
        <v>241</v>
      </c>
      <c r="D32" s="11" t="s">
        <v>17</v>
      </c>
      <c r="E32" s="12">
        <v>46</v>
      </c>
      <c r="F32" s="12">
        <v>0</v>
      </c>
      <c r="G32" s="12"/>
      <c r="H32" s="47">
        <v>0</v>
      </c>
      <c r="I32" s="12">
        <v>38</v>
      </c>
      <c r="J32" s="12"/>
      <c r="K32" s="12"/>
      <c r="L32" s="12"/>
      <c r="M32" s="13"/>
      <c r="N32" s="24"/>
      <c r="O32" s="39">
        <f>MAX(F32,H32)</f>
        <v>0</v>
      </c>
      <c r="P32" s="15">
        <f>IF(COUNT(E32,G32,I32,J32,K32,L32,M32,N32)&gt;1,MIN(E32,G32,I32,J32,K32,L32,M32,N32),0)</f>
        <v>38</v>
      </c>
      <c r="Q32" s="16">
        <f>SUM(E32,G32,I32,J32,K32,L32,M32,N32)-P32+O32</f>
        <v>46</v>
      </c>
    </row>
    <row r="33" spans="1:17" ht="12.75">
      <c r="A33" s="25">
        <v>31</v>
      </c>
      <c r="B33" s="10" t="s">
        <v>164</v>
      </c>
      <c r="C33" s="11" t="s">
        <v>223</v>
      </c>
      <c r="D33" s="11" t="s">
        <v>27</v>
      </c>
      <c r="E33" s="12"/>
      <c r="F33" s="12">
        <v>0</v>
      </c>
      <c r="G33" s="12"/>
      <c r="H33" s="47">
        <v>0</v>
      </c>
      <c r="I33" s="11">
        <v>46</v>
      </c>
      <c r="J33" s="47"/>
      <c r="K33" s="12"/>
      <c r="L33" s="12"/>
      <c r="M33" s="13"/>
      <c r="N33" s="24"/>
      <c r="O33" s="39">
        <f>MAX(F33,H33)</f>
        <v>0</v>
      </c>
      <c r="P33" s="15">
        <f>IF(COUNT(E33,G33,I33,J33,K33,L33,M33,N33)&gt;1,MIN(E33,G33,I33,J33,K33,L33,M33,N33),0)</f>
        <v>0</v>
      </c>
      <c r="Q33" s="16">
        <f>SUM(E33,G33,I33,J33,K33,L33,M33,N33)-P33+O33</f>
        <v>46</v>
      </c>
    </row>
  </sheetData>
  <sheetProtection selectLockedCells="1" selectUnlockedCells="1"/>
  <autoFilter ref="B2:Q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workbookViewId="0" topLeftCell="A1">
      <selection activeCell="G6" sqref="G6"/>
    </sheetView>
  </sheetViews>
  <sheetFormatPr defaultColWidth="11.421875" defaultRowHeight="12.75"/>
  <cols>
    <col min="1" max="1" width="4.7109375" style="0" customWidth="1"/>
    <col min="2" max="2" width="22.57421875" style="0" customWidth="1"/>
    <col min="3" max="3" width="15.140625" style="0" customWidth="1"/>
    <col min="4" max="4" width="10.57421875" style="0" customWidth="1"/>
    <col min="5" max="5" width="8.7109375" style="0" customWidth="1"/>
    <col min="6" max="6" width="11.421875" style="0" customWidth="1"/>
    <col min="7" max="7" width="13.57421875" style="0" customWidth="1"/>
    <col min="8" max="8" width="13.8515625" style="0" customWidth="1"/>
    <col min="9" max="16384" width="10.7109375" style="0" customWidth="1"/>
  </cols>
  <sheetData>
    <row r="1" spans="1:9" ht="12.75">
      <c r="A1" s="1"/>
      <c r="B1" s="51" t="s">
        <v>255</v>
      </c>
      <c r="C1" s="52"/>
      <c r="D1" s="52"/>
      <c r="E1" s="52"/>
      <c r="F1" s="52"/>
      <c r="G1" s="52"/>
      <c r="H1" s="52"/>
      <c r="I1" s="52"/>
    </row>
    <row r="2" spans="1:13" ht="12.75">
      <c r="A2" s="1"/>
      <c r="B2" s="53" t="s">
        <v>256</v>
      </c>
      <c r="C2" s="54" t="s">
        <v>4</v>
      </c>
      <c r="D2" s="55" t="s">
        <v>8</v>
      </c>
      <c r="E2" s="55" t="s">
        <v>124</v>
      </c>
      <c r="F2" s="56" t="s">
        <v>9</v>
      </c>
      <c r="G2" s="55" t="s">
        <v>5</v>
      </c>
      <c r="H2" s="55" t="s">
        <v>6</v>
      </c>
      <c r="I2" s="55" t="s">
        <v>125</v>
      </c>
      <c r="J2" s="55" t="s">
        <v>7</v>
      </c>
      <c r="K2" s="55" t="s">
        <v>8</v>
      </c>
      <c r="L2" s="55" t="s">
        <v>9</v>
      </c>
      <c r="M2" s="57" t="s">
        <v>127</v>
      </c>
    </row>
    <row r="3" spans="1:13" ht="18" customHeight="1">
      <c r="A3" s="1">
        <v>1</v>
      </c>
      <c r="B3" s="58" t="s">
        <v>27</v>
      </c>
      <c r="C3" s="59">
        <v>60</v>
      </c>
      <c r="D3" s="60">
        <v>70</v>
      </c>
      <c r="E3" s="14">
        <v>80</v>
      </c>
      <c r="F3" s="14">
        <v>110</v>
      </c>
      <c r="G3" s="14">
        <v>120</v>
      </c>
      <c r="H3" s="14"/>
      <c r="I3" s="61"/>
      <c r="J3" s="62"/>
      <c r="K3" s="62"/>
      <c r="L3" s="62"/>
      <c r="M3" s="63">
        <f aca="true" t="shared" si="0" ref="M3:M22">SUM(C3:L3)</f>
        <v>440</v>
      </c>
    </row>
    <row r="4" spans="1:13" ht="18" customHeight="1">
      <c r="A4" s="1">
        <v>2</v>
      </c>
      <c r="B4" s="10" t="s">
        <v>107</v>
      </c>
      <c r="C4" s="38">
        <v>70</v>
      </c>
      <c r="D4" s="11">
        <v>50</v>
      </c>
      <c r="E4" s="11">
        <v>60</v>
      </c>
      <c r="F4" s="12">
        <v>20</v>
      </c>
      <c r="G4" s="12">
        <v>230</v>
      </c>
      <c r="H4" s="12"/>
      <c r="I4" s="64"/>
      <c r="J4" s="24"/>
      <c r="K4" s="24"/>
      <c r="L4" s="24"/>
      <c r="M4" s="65">
        <f t="shared" si="0"/>
        <v>430</v>
      </c>
    </row>
    <row r="5" spans="1:13" ht="18" customHeight="1">
      <c r="A5" s="1">
        <v>3</v>
      </c>
      <c r="B5" s="10" t="s">
        <v>135</v>
      </c>
      <c r="C5" s="38">
        <v>210</v>
      </c>
      <c r="D5" s="11">
        <v>10</v>
      </c>
      <c r="E5" s="12">
        <v>40</v>
      </c>
      <c r="F5" s="12"/>
      <c r="G5" s="12">
        <v>30</v>
      </c>
      <c r="H5" s="12"/>
      <c r="I5" s="64"/>
      <c r="J5" s="24"/>
      <c r="K5" s="24"/>
      <c r="L5" s="24"/>
      <c r="M5" s="65">
        <f t="shared" si="0"/>
        <v>290</v>
      </c>
    </row>
    <row r="6" spans="1:13" ht="18" customHeight="1">
      <c r="A6" s="1">
        <v>4</v>
      </c>
      <c r="B6" s="10" t="s">
        <v>90</v>
      </c>
      <c r="C6" s="38">
        <v>10</v>
      </c>
      <c r="D6" s="12">
        <v>10</v>
      </c>
      <c r="E6" s="11">
        <v>180</v>
      </c>
      <c r="F6" s="12">
        <v>10</v>
      </c>
      <c r="G6" s="12">
        <v>20</v>
      </c>
      <c r="H6" s="12"/>
      <c r="I6" s="64"/>
      <c r="J6" s="24"/>
      <c r="K6" s="24"/>
      <c r="L6" s="24"/>
      <c r="M6" s="65">
        <f t="shared" si="0"/>
        <v>230</v>
      </c>
    </row>
    <row r="7" spans="1:13" ht="18" customHeight="1">
      <c r="A7" s="1">
        <v>5</v>
      </c>
      <c r="B7" s="10" t="s">
        <v>14</v>
      </c>
      <c r="C7" s="38">
        <v>50</v>
      </c>
      <c r="D7" s="11"/>
      <c r="E7" s="12">
        <v>60</v>
      </c>
      <c r="F7" s="12">
        <v>20</v>
      </c>
      <c r="G7" s="12">
        <v>20</v>
      </c>
      <c r="H7" s="12"/>
      <c r="I7" s="64"/>
      <c r="J7" s="24"/>
      <c r="K7" s="24"/>
      <c r="L7" s="24"/>
      <c r="M7" s="65">
        <f t="shared" si="0"/>
        <v>150</v>
      </c>
    </row>
    <row r="8" spans="1:13" ht="18" customHeight="1">
      <c r="A8" s="1">
        <v>6</v>
      </c>
      <c r="B8" s="10" t="s">
        <v>17</v>
      </c>
      <c r="C8" s="38">
        <v>40</v>
      </c>
      <c r="D8" s="11">
        <v>30</v>
      </c>
      <c r="E8" s="12">
        <v>20</v>
      </c>
      <c r="F8" s="12">
        <v>10</v>
      </c>
      <c r="G8" s="12">
        <v>30</v>
      </c>
      <c r="H8" s="12"/>
      <c r="I8" s="64"/>
      <c r="J8" s="24"/>
      <c r="K8" s="24"/>
      <c r="L8" s="24"/>
      <c r="M8" s="65">
        <f t="shared" si="0"/>
        <v>130</v>
      </c>
    </row>
    <row r="9" spans="1:13" ht="18" customHeight="1">
      <c r="A9" s="1">
        <v>7</v>
      </c>
      <c r="B9" s="10" t="s">
        <v>198</v>
      </c>
      <c r="C9" s="38">
        <v>20</v>
      </c>
      <c r="D9" s="11">
        <v>30</v>
      </c>
      <c r="E9" s="12">
        <v>20</v>
      </c>
      <c r="F9" s="12">
        <v>30</v>
      </c>
      <c r="G9" s="12">
        <v>30</v>
      </c>
      <c r="H9" s="12"/>
      <c r="I9" s="64"/>
      <c r="J9" s="24"/>
      <c r="K9" s="24"/>
      <c r="L9" s="24"/>
      <c r="M9" s="65">
        <f t="shared" si="0"/>
        <v>130</v>
      </c>
    </row>
    <row r="10" spans="1:13" ht="18" customHeight="1">
      <c r="A10" s="1">
        <v>8</v>
      </c>
      <c r="B10" s="10" t="s">
        <v>152</v>
      </c>
      <c r="C10" s="38">
        <v>20</v>
      </c>
      <c r="D10" s="12">
        <v>10</v>
      </c>
      <c r="E10" s="12">
        <v>20</v>
      </c>
      <c r="F10" s="12"/>
      <c r="G10" s="12">
        <v>10</v>
      </c>
      <c r="H10" s="12"/>
      <c r="I10" s="64"/>
      <c r="J10" s="24"/>
      <c r="K10" s="24"/>
      <c r="L10" s="24"/>
      <c r="M10" s="65">
        <f t="shared" si="0"/>
        <v>60</v>
      </c>
    </row>
    <row r="11" spans="1:13" ht="18" customHeight="1">
      <c r="A11" s="1">
        <v>9</v>
      </c>
      <c r="B11" s="10" t="s">
        <v>257</v>
      </c>
      <c r="C11" s="38">
        <v>10</v>
      </c>
      <c r="D11" s="11"/>
      <c r="E11" s="12">
        <v>10</v>
      </c>
      <c r="F11" s="12">
        <v>10</v>
      </c>
      <c r="G11" s="12">
        <v>20</v>
      </c>
      <c r="H11" s="12"/>
      <c r="I11" s="64"/>
      <c r="J11" s="24"/>
      <c r="K11" s="24"/>
      <c r="L11" s="24"/>
      <c r="M11" s="65">
        <f t="shared" si="0"/>
        <v>50</v>
      </c>
    </row>
    <row r="12" spans="1:13" ht="18" customHeight="1">
      <c r="A12" s="1">
        <v>10</v>
      </c>
      <c r="B12" s="10" t="s">
        <v>40</v>
      </c>
      <c r="C12" s="38">
        <v>30</v>
      </c>
      <c r="D12" s="11"/>
      <c r="E12" s="13"/>
      <c r="F12" s="12">
        <v>10</v>
      </c>
      <c r="G12" s="12"/>
      <c r="H12" s="12"/>
      <c r="I12" s="64"/>
      <c r="J12" s="24"/>
      <c r="K12" s="24"/>
      <c r="L12" s="24"/>
      <c r="M12" s="65">
        <f t="shared" si="0"/>
        <v>40</v>
      </c>
    </row>
    <row r="13" spans="1:13" ht="18" customHeight="1">
      <c r="A13" s="1">
        <v>11</v>
      </c>
      <c r="B13" s="10" t="s">
        <v>221</v>
      </c>
      <c r="C13" s="38">
        <v>10</v>
      </c>
      <c r="D13" s="12"/>
      <c r="E13" s="11">
        <v>20</v>
      </c>
      <c r="F13" s="12">
        <v>10</v>
      </c>
      <c r="G13" s="13"/>
      <c r="H13" s="12"/>
      <c r="I13" s="64"/>
      <c r="J13" s="24"/>
      <c r="K13" s="24"/>
      <c r="L13" s="24"/>
      <c r="M13" s="65">
        <f t="shared" si="0"/>
        <v>40</v>
      </c>
    </row>
    <row r="14" spans="1:13" ht="18" customHeight="1">
      <c r="A14" s="1">
        <v>12</v>
      </c>
      <c r="B14" s="28" t="s">
        <v>24</v>
      </c>
      <c r="C14" s="38"/>
      <c r="D14" s="11"/>
      <c r="E14" s="12">
        <v>20</v>
      </c>
      <c r="F14" s="13"/>
      <c r="G14" s="12">
        <v>20</v>
      </c>
      <c r="H14" s="12"/>
      <c r="I14" s="64"/>
      <c r="J14" s="24"/>
      <c r="K14" s="24"/>
      <c r="L14" s="24"/>
      <c r="M14" s="65">
        <f t="shared" si="0"/>
        <v>40</v>
      </c>
    </row>
    <row r="15" spans="1:13" ht="18" customHeight="1">
      <c r="A15" s="1">
        <v>13</v>
      </c>
      <c r="B15" s="10" t="s">
        <v>186</v>
      </c>
      <c r="C15" s="38">
        <v>30</v>
      </c>
      <c r="D15" s="11"/>
      <c r="E15" s="12"/>
      <c r="F15" s="12"/>
      <c r="G15" s="13"/>
      <c r="H15" s="12"/>
      <c r="I15" s="64"/>
      <c r="J15" s="24"/>
      <c r="K15" s="24"/>
      <c r="L15" s="24"/>
      <c r="M15" s="65">
        <f t="shared" si="0"/>
        <v>30</v>
      </c>
    </row>
    <row r="16" spans="1:13" ht="18" customHeight="1">
      <c r="A16" s="1">
        <v>14</v>
      </c>
      <c r="B16" s="10" t="s">
        <v>216</v>
      </c>
      <c r="C16" s="38">
        <v>10</v>
      </c>
      <c r="D16" s="66"/>
      <c r="E16" s="12">
        <v>10</v>
      </c>
      <c r="F16" s="12"/>
      <c r="G16" s="12">
        <v>10</v>
      </c>
      <c r="H16" s="12"/>
      <c r="I16" s="64"/>
      <c r="J16" s="24"/>
      <c r="K16" s="24"/>
      <c r="L16" s="24"/>
      <c r="M16" s="65">
        <f t="shared" si="0"/>
        <v>30</v>
      </c>
    </row>
    <row r="17" spans="1:13" ht="18" customHeight="1">
      <c r="A17" s="1">
        <v>15</v>
      </c>
      <c r="B17" s="28" t="s">
        <v>105</v>
      </c>
      <c r="C17" s="38">
        <v>10</v>
      </c>
      <c r="D17" s="11"/>
      <c r="E17" s="12">
        <v>10</v>
      </c>
      <c r="F17" s="12"/>
      <c r="G17" s="12">
        <v>10</v>
      </c>
      <c r="H17" s="12"/>
      <c r="I17" s="64"/>
      <c r="J17" s="24"/>
      <c r="K17" s="24"/>
      <c r="L17" s="24"/>
      <c r="M17" s="65">
        <f t="shared" si="0"/>
        <v>30</v>
      </c>
    </row>
    <row r="18" spans="1:13" ht="18" customHeight="1">
      <c r="A18" s="1">
        <v>16</v>
      </c>
      <c r="B18" s="28" t="s">
        <v>170</v>
      </c>
      <c r="C18" s="38">
        <v>10</v>
      </c>
      <c r="D18" s="11"/>
      <c r="E18" s="13"/>
      <c r="F18" s="12">
        <v>10</v>
      </c>
      <c r="G18" s="13"/>
      <c r="H18" s="12"/>
      <c r="I18" s="64"/>
      <c r="J18" s="24"/>
      <c r="K18" s="24"/>
      <c r="L18" s="24"/>
      <c r="M18" s="65">
        <f t="shared" si="0"/>
        <v>20</v>
      </c>
    </row>
    <row r="19" spans="1:13" ht="12.75">
      <c r="A19" s="25">
        <v>17</v>
      </c>
      <c r="B19" s="67" t="s">
        <v>53</v>
      </c>
      <c r="C19" s="38">
        <v>10</v>
      </c>
      <c r="D19" s="12"/>
      <c r="E19" s="13"/>
      <c r="F19" s="13"/>
      <c r="G19" s="12">
        <v>10</v>
      </c>
      <c r="H19" s="12"/>
      <c r="I19" s="64"/>
      <c r="J19" s="24"/>
      <c r="K19" s="24"/>
      <c r="L19" s="24"/>
      <c r="M19" s="65">
        <f t="shared" si="0"/>
        <v>20</v>
      </c>
    </row>
    <row r="20" spans="1:13" ht="12.75">
      <c r="A20" s="25">
        <v>18</v>
      </c>
      <c r="B20" s="28" t="s">
        <v>168</v>
      </c>
      <c r="C20" s="38"/>
      <c r="D20" s="11"/>
      <c r="E20" s="12">
        <v>10</v>
      </c>
      <c r="F20" s="13"/>
      <c r="G20" s="12">
        <v>10</v>
      </c>
      <c r="H20" s="12"/>
      <c r="I20" s="64"/>
      <c r="J20" s="24"/>
      <c r="K20" s="24"/>
      <c r="L20" s="24"/>
      <c r="M20" s="65">
        <f t="shared" si="0"/>
        <v>20</v>
      </c>
    </row>
    <row r="21" spans="1:13" ht="12.75">
      <c r="A21" s="25">
        <v>19</v>
      </c>
      <c r="B21" s="28" t="s">
        <v>33</v>
      </c>
      <c r="C21" s="38"/>
      <c r="D21" s="11"/>
      <c r="E21" s="12"/>
      <c r="F21" s="12">
        <v>10</v>
      </c>
      <c r="G21" s="12">
        <v>10</v>
      </c>
      <c r="H21" s="12"/>
      <c r="I21" s="64"/>
      <c r="J21" s="24"/>
      <c r="K21" s="24"/>
      <c r="L21" s="24"/>
      <c r="M21" s="65">
        <f t="shared" si="0"/>
        <v>20</v>
      </c>
    </row>
    <row r="22" spans="1:13" ht="12.75">
      <c r="A22" s="25">
        <v>20</v>
      </c>
      <c r="B22" s="10" t="s">
        <v>21</v>
      </c>
      <c r="C22" s="38">
        <v>10</v>
      </c>
      <c r="D22" s="11"/>
      <c r="E22" s="13"/>
      <c r="F22" s="13"/>
      <c r="G22" s="13"/>
      <c r="H22" s="12"/>
      <c r="I22" s="64"/>
      <c r="J22" s="24"/>
      <c r="K22" s="24"/>
      <c r="L22" s="24"/>
      <c r="M22" s="65">
        <f t="shared" si="0"/>
        <v>10</v>
      </c>
    </row>
  </sheetData>
  <sheetProtection selectLockedCells="1" selectUnlockedCells="1"/>
  <autoFilter ref="B2:M2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="87" zoomScaleNormal="87" workbookViewId="0" topLeftCell="A1">
      <selection activeCell="D3" sqref="D3"/>
    </sheetView>
  </sheetViews>
  <sheetFormatPr defaultColWidth="11.421875" defaultRowHeight="12.75"/>
  <cols>
    <col min="1" max="1" width="6.00390625" style="0" customWidth="1"/>
    <col min="2" max="2" width="23.57421875" style="0" customWidth="1"/>
    <col min="3" max="3" width="15.28125" style="0" customWidth="1"/>
    <col min="4" max="16384" width="10.7109375" style="0" customWidth="1"/>
  </cols>
  <sheetData>
    <row r="1" spans="1:5" ht="12.75">
      <c r="A1" s="1"/>
      <c r="B1" s="51" t="s">
        <v>258</v>
      </c>
      <c r="C1" s="52"/>
      <c r="D1" s="52"/>
      <c r="E1" s="52"/>
    </row>
    <row r="2" spans="1:9" ht="12.75">
      <c r="A2" s="1"/>
      <c r="B2" s="53" t="s">
        <v>256</v>
      </c>
      <c r="C2" s="54" t="s">
        <v>4</v>
      </c>
      <c r="D2" s="55" t="s">
        <v>5</v>
      </c>
      <c r="E2" s="55" t="s">
        <v>6</v>
      </c>
      <c r="F2" s="55" t="s">
        <v>7</v>
      </c>
      <c r="G2" s="55" t="s">
        <v>8</v>
      </c>
      <c r="H2" s="55" t="s">
        <v>9</v>
      </c>
      <c r="I2" s="57" t="s">
        <v>127</v>
      </c>
    </row>
    <row r="3" spans="1:9" ht="15.75" customHeight="1">
      <c r="A3" s="1">
        <v>1</v>
      </c>
      <c r="B3" s="58" t="s">
        <v>40</v>
      </c>
      <c r="C3" s="59">
        <v>225</v>
      </c>
      <c r="D3" s="14">
        <v>225</v>
      </c>
      <c r="E3" s="14"/>
      <c r="F3" s="62"/>
      <c r="G3" s="62"/>
      <c r="H3" s="62"/>
      <c r="I3" s="63">
        <f aca="true" t="shared" si="0" ref="I3:I16">SUM(C3:H3)</f>
        <v>450</v>
      </c>
    </row>
    <row r="4" spans="1:9" ht="12.75">
      <c r="A4" s="1">
        <v>2</v>
      </c>
      <c r="B4" s="10" t="s">
        <v>107</v>
      </c>
      <c r="C4" s="38">
        <v>45</v>
      </c>
      <c r="D4" s="12">
        <v>105</v>
      </c>
      <c r="E4" s="12"/>
      <c r="F4" s="24"/>
      <c r="G4" s="24"/>
      <c r="H4" s="24"/>
      <c r="I4" s="65">
        <f t="shared" si="0"/>
        <v>150</v>
      </c>
    </row>
    <row r="5" spans="1:9" ht="12.75">
      <c r="A5" s="1">
        <v>3</v>
      </c>
      <c r="B5" s="10" t="s">
        <v>30</v>
      </c>
      <c r="C5" s="38">
        <v>120</v>
      </c>
      <c r="D5" s="12">
        <v>15</v>
      </c>
      <c r="E5" s="12"/>
      <c r="F5" s="24"/>
      <c r="G5" s="24"/>
      <c r="H5" s="24"/>
      <c r="I5" s="65">
        <f t="shared" si="0"/>
        <v>135</v>
      </c>
    </row>
    <row r="6" spans="1:9" ht="12.75">
      <c r="A6" s="1">
        <v>4</v>
      </c>
      <c r="B6" s="10" t="s">
        <v>21</v>
      </c>
      <c r="C6" s="38">
        <v>75</v>
      </c>
      <c r="D6" s="12">
        <v>30</v>
      </c>
      <c r="E6" s="12"/>
      <c r="F6" s="24"/>
      <c r="G6" s="24"/>
      <c r="H6" s="24"/>
      <c r="I6" s="65">
        <f t="shared" si="0"/>
        <v>105</v>
      </c>
    </row>
    <row r="7" spans="1:9" ht="12.75">
      <c r="A7" s="1">
        <v>5</v>
      </c>
      <c r="B7" s="10" t="s">
        <v>14</v>
      </c>
      <c r="C7" s="38">
        <v>30</v>
      </c>
      <c r="D7" s="12">
        <v>30</v>
      </c>
      <c r="E7" s="12"/>
      <c r="F7" s="24"/>
      <c r="G7" s="24"/>
      <c r="H7" s="24"/>
      <c r="I7" s="65">
        <f t="shared" si="0"/>
        <v>60</v>
      </c>
    </row>
    <row r="8" spans="1:9" ht="12.75">
      <c r="A8" s="1">
        <v>6</v>
      </c>
      <c r="B8" s="10" t="s">
        <v>27</v>
      </c>
      <c r="C8" s="38">
        <v>15</v>
      </c>
      <c r="D8" s="12">
        <v>30</v>
      </c>
      <c r="E8" s="12"/>
      <c r="F8" s="24"/>
      <c r="G8" s="24"/>
      <c r="H8" s="24"/>
      <c r="I8" s="65">
        <f t="shared" si="0"/>
        <v>45</v>
      </c>
    </row>
    <row r="9" spans="1:9" ht="12.75">
      <c r="A9" s="1">
        <v>7</v>
      </c>
      <c r="B9" s="10" t="s">
        <v>33</v>
      </c>
      <c r="C9" s="38">
        <v>15</v>
      </c>
      <c r="D9" s="12">
        <v>30</v>
      </c>
      <c r="E9" s="12"/>
      <c r="F9" s="24"/>
      <c r="G9" s="24"/>
      <c r="H9" s="24"/>
      <c r="I9" s="65">
        <f t="shared" si="0"/>
        <v>45</v>
      </c>
    </row>
    <row r="10" spans="1:9" ht="15" customHeight="1">
      <c r="A10" s="1">
        <v>8</v>
      </c>
      <c r="B10" s="10" t="s">
        <v>53</v>
      </c>
      <c r="C10" s="38">
        <v>30</v>
      </c>
      <c r="D10" s="13"/>
      <c r="E10" s="12"/>
      <c r="F10" s="24"/>
      <c r="G10" s="24"/>
      <c r="H10" s="24"/>
      <c r="I10" s="65">
        <f t="shared" si="0"/>
        <v>30</v>
      </c>
    </row>
    <row r="11" spans="1:9" ht="12.75">
      <c r="A11" s="1">
        <v>9</v>
      </c>
      <c r="B11" s="10" t="s">
        <v>17</v>
      </c>
      <c r="C11" s="38">
        <v>15</v>
      </c>
      <c r="D11" s="12">
        <v>15</v>
      </c>
      <c r="E11" s="12"/>
      <c r="F11" s="24"/>
      <c r="G11" s="24"/>
      <c r="H11" s="24"/>
      <c r="I11" s="65">
        <f t="shared" si="0"/>
        <v>30</v>
      </c>
    </row>
    <row r="12" spans="1:9" ht="12.75">
      <c r="A12" s="1">
        <v>10</v>
      </c>
      <c r="B12" s="10" t="s">
        <v>105</v>
      </c>
      <c r="C12" s="38">
        <v>15</v>
      </c>
      <c r="D12" s="12">
        <v>15</v>
      </c>
      <c r="E12" s="12"/>
      <c r="F12" s="24"/>
      <c r="G12" s="24"/>
      <c r="H12" s="24"/>
      <c r="I12" s="65">
        <f t="shared" si="0"/>
        <v>30</v>
      </c>
    </row>
    <row r="13" spans="1:9" ht="12.75">
      <c r="A13" s="1">
        <v>11</v>
      </c>
      <c r="B13" s="10" t="s">
        <v>95</v>
      </c>
      <c r="C13" s="38">
        <v>15</v>
      </c>
      <c r="D13" s="12">
        <v>15</v>
      </c>
      <c r="E13" s="12"/>
      <c r="F13" s="24"/>
      <c r="G13" s="24"/>
      <c r="H13" s="24"/>
      <c r="I13" s="65">
        <f t="shared" si="0"/>
        <v>30</v>
      </c>
    </row>
    <row r="14" spans="1:9" ht="12.75">
      <c r="A14" s="1">
        <v>12</v>
      </c>
      <c r="B14" s="10" t="s">
        <v>24</v>
      </c>
      <c r="C14" s="38">
        <v>15</v>
      </c>
      <c r="D14" s="12"/>
      <c r="E14" s="12"/>
      <c r="F14" s="24"/>
      <c r="G14" s="24"/>
      <c r="H14" s="24"/>
      <c r="I14" s="65">
        <f t="shared" si="0"/>
        <v>15</v>
      </c>
    </row>
    <row r="15" spans="1:9" ht="12.75">
      <c r="A15" s="1">
        <v>13</v>
      </c>
      <c r="B15" s="10" t="s">
        <v>81</v>
      </c>
      <c r="C15" s="38">
        <v>15</v>
      </c>
      <c r="D15" s="13"/>
      <c r="E15" s="12"/>
      <c r="F15" s="24"/>
      <c r="G15" s="24"/>
      <c r="H15" s="24"/>
      <c r="I15" s="65">
        <f t="shared" si="0"/>
        <v>15</v>
      </c>
    </row>
    <row r="16" spans="1:9" ht="12.75">
      <c r="A16" s="25">
        <v>14</v>
      </c>
      <c r="B16" s="10" t="s">
        <v>90</v>
      </c>
      <c r="C16" s="38"/>
      <c r="D16" s="12">
        <v>15</v>
      </c>
      <c r="E16" s="12"/>
      <c r="F16" s="24"/>
      <c r="G16" s="24"/>
      <c r="H16" s="24"/>
      <c r="I16" s="65">
        <f t="shared" si="0"/>
        <v>15</v>
      </c>
    </row>
  </sheetData>
  <sheetProtection selectLockedCells="1" selectUnlockedCells="1"/>
  <autoFilter ref="B2:I2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workbookViewId="0" topLeftCell="A1">
      <selection activeCell="N6" sqref="N6"/>
    </sheetView>
  </sheetViews>
  <sheetFormatPr defaultColWidth="11.421875" defaultRowHeight="12.75"/>
  <cols>
    <col min="1" max="1" width="4.7109375" style="1" customWidth="1"/>
    <col min="2" max="2" width="18.28125" style="1" customWidth="1"/>
    <col min="3" max="3" width="12.140625" style="1" customWidth="1"/>
    <col min="4" max="4" width="21.8515625" style="1" customWidth="1"/>
    <col min="5" max="5" width="14.00390625" style="1" customWidth="1"/>
    <col min="6" max="6" width="11.140625" style="1" customWidth="1"/>
    <col min="7" max="7" width="11.00390625" style="1" customWidth="1"/>
    <col min="8" max="8" width="9.7109375" style="1" customWidth="1"/>
    <col min="9" max="9" width="8.7109375" style="1" customWidth="1"/>
    <col min="10" max="10" width="10.140625" style="1" customWidth="1"/>
    <col min="11" max="16384" width="11.421875" style="1" customWidth="1"/>
  </cols>
  <sheetData>
    <row r="1" spans="2:5" ht="12.75">
      <c r="B1" s="22" t="s">
        <v>18</v>
      </c>
      <c r="C1" s="22"/>
      <c r="D1" s="22"/>
      <c r="E1" s="22"/>
    </row>
    <row r="2" spans="2:12" ht="12.7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8" t="s">
        <v>10</v>
      </c>
      <c r="L2" s="9" t="s">
        <v>11</v>
      </c>
    </row>
    <row r="3" spans="1:12" ht="18" customHeight="1">
      <c r="A3" s="1">
        <v>1</v>
      </c>
      <c r="B3" s="10" t="s">
        <v>19</v>
      </c>
      <c r="C3" s="11" t="s">
        <v>20</v>
      </c>
      <c r="D3" s="11" t="s">
        <v>21</v>
      </c>
      <c r="E3" s="12">
        <v>135</v>
      </c>
      <c r="F3" s="11">
        <v>150</v>
      </c>
      <c r="G3" s="12"/>
      <c r="H3" s="12"/>
      <c r="I3" s="12"/>
      <c r="J3" s="12"/>
      <c r="K3" s="15">
        <f>IF(COUNT(E3:J3)&gt;1,MIN(E3:J3),0)</f>
        <v>135</v>
      </c>
      <c r="L3" s="16">
        <f>SUM(E3:J3)-K3</f>
        <v>150</v>
      </c>
    </row>
    <row r="4" spans="1:12" ht="18" customHeight="1">
      <c r="A4" s="1">
        <v>2</v>
      </c>
      <c r="B4" s="10" t="s">
        <v>22</v>
      </c>
      <c r="C4" s="11" t="s">
        <v>23</v>
      </c>
      <c r="D4" s="11" t="s">
        <v>24</v>
      </c>
      <c r="E4" s="12">
        <v>150</v>
      </c>
      <c r="F4" s="11"/>
      <c r="G4" s="12"/>
      <c r="H4" s="12"/>
      <c r="I4" s="12"/>
      <c r="J4" s="12"/>
      <c r="K4" s="15">
        <f>IF(COUNT(E4:J4)&gt;1,MIN(E4:J4),0)</f>
        <v>0</v>
      </c>
      <c r="L4" s="16">
        <f>SUM(E4:J4)-K4</f>
        <v>150</v>
      </c>
    </row>
    <row r="5" spans="1:12" ht="18" customHeight="1">
      <c r="A5" s="1">
        <v>3</v>
      </c>
      <c r="B5" s="10" t="s">
        <v>25</v>
      </c>
      <c r="C5" s="11" t="s">
        <v>26</v>
      </c>
      <c r="D5" s="11" t="s">
        <v>27</v>
      </c>
      <c r="E5" s="12">
        <v>114</v>
      </c>
      <c r="F5" s="11">
        <v>135</v>
      </c>
      <c r="G5" s="12"/>
      <c r="H5" s="13"/>
      <c r="I5" s="12"/>
      <c r="J5" s="12"/>
      <c r="K5" s="15">
        <f>IF(COUNT(E5:J5)&gt;1,MIN(E5:J5),0)</f>
        <v>114</v>
      </c>
      <c r="L5" s="16">
        <f>SUM(E5:J5)-K5</f>
        <v>135</v>
      </c>
    </row>
    <row r="6" spans="1:12" ht="18" customHeight="1">
      <c r="A6" s="1">
        <v>4</v>
      </c>
      <c r="B6" s="10" t="s">
        <v>28</v>
      </c>
      <c r="C6" s="11" t="s">
        <v>29</v>
      </c>
      <c r="D6" s="11" t="s">
        <v>30</v>
      </c>
      <c r="E6" s="12">
        <v>123</v>
      </c>
      <c r="F6" s="12"/>
      <c r="G6" s="12"/>
      <c r="H6" s="13"/>
      <c r="I6" s="12"/>
      <c r="J6" s="12"/>
      <c r="K6" s="15">
        <f>IF(COUNT(E6:J6)&gt;1,MIN(E6:J6),0)</f>
        <v>0</v>
      </c>
      <c r="L6" s="16">
        <f>SUM(E6:J6)-K6</f>
        <v>123</v>
      </c>
    </row>
    <row r="11" ht="16.5" customHeight="1"/>
    <row r="120" ht="18.75" customHeight="1"/>
    <row r="136" ht="16.5" customHeight="1"/>
    <row r="146" ht="15" customHeight="1"/>
    <row r="160" ht="15.75" customHeight="1"/>
    <row r="161" ht="14.25" customHeight="1"/>
    <row r="162" ht="18" customHeight="1"/>
    <row r="204" ht="15" customHeight="1"/>
    <row r="213" ht="17.25" customHeight="1"/>
    <row r="214" ht="15" customHeight="1"/>
    <row r="215" ht="15.75" customHeight="1"/>
    <row r="216" ht="17.25" customHeight="1"/>
    <row r="223" ht="15.75" customHeight="1"/>
    <row r="225" ht="15.75" customHeight="1"/>
    <row r="229" ht="15.75" customHeight="1"/>
    <row r="231" ht="16.5" customHeight="1"/>
  </sheetData>
  <sheetProtection selectLockedCells="1" selectUnlockedCells="1"/>
  <autoFilter ref="B2:L2"/>
  <mergeCells count="1">
    <mergeCell ref="B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workbookViewId="0" topLeftCell="A1">
      <selection activeCell="F14" sqref="F14"/>
    </sheetView>
  </sheetViews>
  <sheetFormatPr defaultColWidth="11.421875" defaultRowHeight="12.75"/>
  <cols>
    <col min="1" max="1" width="4.7109375" style="0" customWidth="1"/>
    <col min="2" max="2" width="18.28125" style="0" customWidth="1"/>
    <col min="3" max="3" width="12.140625" style="0" customWidth="1"/>
    <col min="4" max="4" width="21.8515625" style="0" customWidth="1"/>
    <col min="5" max="5" width="14.00390625" style="0" customWidth="1"/>
    <col min="6" max="6" width="11.140625" style="0" customWidth="1"/>
    <col min="7" max="7" width="11.7109375" style="0" customWidth="1"/>
    <col min="8" max="8" width="9.57421875" style="0" customWidth="1"/>
    <col min="9" max="9" width="9.00390625" style="0" customWidth="1"/>
    <col min="10" max="10" width="10.28125" style="0" customWidth="1"/>
    <col min="11" max="16384" width="10.7109375" style="0" customWidth="1"/>
  </cols>
  <sheetData>
    <row r="1" spans="1:10" ht="12.75">
      <c r="A1" s="1"/>
      <c r="B1" s="23" t="s">
        <v>31</v>
      </c>
      <c r="C1" s="23"/>
      <c r="D1" s="23"/>
      <c r="E1" s="23"/>
      <c r="F1" s="23"/>
      <c r="G1" s="23"/>
      <c r="H1" s="23"/>
      <c r="I1" s="23"/>
      <c r="J1" s="23"/>
    </row>
    <row r="2" spans="2:12" s="1" customFormat="1" ht="12.7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9" t="s">
        <v>11</v>
      </c>
    </row>
    <row r="3" spans="1:12" ht="18" customHeight="1">
      <c r="A3" s="1">
        <v>1</v>
      </c>
      <c r="B3" s="10" t="s">
        <v>25</v>
      </c>
      <c r="C3" s="11" t="s">
        <v>32</v>
      </c>
      <c r="D3" s="11" t="s">
        <v>33</v>
      </c>
      <c r="E3" s="12">
        <v>150</v>
      </c>
      <c r="F3" s="11">
        <v>150</v>
      </c>
      <c r="G3" s="12"/>
      <c r="H3" s="12"/>
      <c r="I3" s="24"/>
      <c r="J3" s="24"/>
      <c r="K3" s="15">
        <f>IF(COUNT(E3:J3)&gt;1,MIN(E3:J3),0)</f>
        <v>150</v>
      </c>
      <c r="L3" s="16">
        <f>SUM(E3:J3)-K3</f>
        <v>150</v>
      </c>
    </row>
    <row r="4" spans="1:12" ht="18" customHeight="1">
      <c r="A4" s="1">
        <v>2</v>
      </c>
      <c r="B4" s="10" t="s">
        <v>34</v>
      </c>
      <c r="C4" s="11" t="s">
        <v>35</v>
      </c>
      <c r="D4" s="11" t="s">
        <v>30</v>
      </c>
      <c r="E4" s="12">
        <v>135</v>
      </c>
      <c r="F4" s="11"/>
      <c r="G4" s="12"/>
      <c r="H4" s="12"/>
      <c r="I4" s="24"/>
      <c r="J4" s="24"/>
      <c r="K4" s="15">
        <f>IF(COUNT(E4:J4)&gt;1,MIN(E4:J4),0)</f>
        <v>0</v>
      </c>
      <c r="L4" s="16">
        <f>SUM(E4:J4)-K4</f>
        <v>135</v>
      </c>
    </row>
    <row r="5" spans="1:12" ht="18" customHeight="1">
      <c r="A5" s="1">
        <v>3</v>
      </c>
      <c r="B5" s="10" t="s">
        <v>36</v>
      </c>
      <c r="C5" s="11" t="s">
        <v>37</v>
      </c>
      <c r="D5" s="11" t="s">
        <v>33</v>
      </c>
      <c r="E5" s="12"/>
      <c r="F5" s="11">
        <v>135</v>
      </c>
      <c r="G5" s="12"/>
      <c r="H5" s="12"/>
      <c r="I5" s="24"/>
      <c r="J5" s="24"/>
      <c r="K5" s="15">
        <f>IF(COUNT(E5:J5)&gt;1,MIN(E5:J5),0)</f>
        <v>0</v>
      </c>
      <c r="L5" s="16">
        <f>SUM(E5:J5)-K5</f>
        <v>135</v>
      </c>
    </row>
    <row r="6" spans="1:12" ht="18" customHeight="1">
      <c r="A6" s="1">
        <v>4</v>
      </c>
      <c r="B6" s="10" t="s">
        <v>38</v>
      </c>
      <c r="C6" s="11" t="s">
        <v>39</v>
      </c>
      <c r="D6" s="11" t="s">
        <v>40</v>
      </c>
      <c r="E6" s="12">
        <v>123</v>
      </c>
      <c r="F6" s="11">
        <v>123</v>
      </c>
      <c r="G6" s="12"/>
      <c r="H6" s="13"/>
      <c r="I6" s="24"/>
      <c r="J6" s="24"/>
      <c r="K6" s="15">
        <f>IF(COUNT(E6:J6)&gt;1,MIN(E6:J6),0)</f>
        <v>123</v>
      </c>
      <c r="L6" s="16">
        <f>SUM(E6:J6)-K6</f>
        <v>123</v>
      </c>
    </row>
    <row r="7" spans="1:12" ht="18" customHeight="1">
      <c r="A7" s="1">
        <v>5</v>
      </c>
      <c r="B7" s="10" t="s">
        <v>41</v>
      </c>
      <c r="C7" s="11" t="s">
        <v>42</v>
      </c>
      <c r="D7" s="11" t="s">
        <v>30</v>
      </c>
      <c r="E7" s="12">
        <v>114</v>
      </c>
      <c r="F7" s="11"/>
      <c r="G7" s="12"/>
      <c r="H7" s="13"/>
      <c r="I7" s="24"/>
      <c r="J7" s="24"/>
      <c r="K7" s="15">
        <f>IF(COUNT(E7:J7)&gt;1,MIN(E7:J7),0)</f>
        <v>0</v>
      </c>
      <c r="L7" s="16">
        <f>SUM(E7:J7)-K7</f>
        <v>114</v>
      </c>
    </row>
    <row r="8" spans="1:12" ht="18" customHeight="1">
      <c r="A8" s="1">
        <v>6</v>
      </c>
      <c r="B8" s="10" t="s">
        <v>43</v>
      </c>
      <c r="C8" s="11" t="s">
        <v>44</v>
      </c>
      <c r="D8" s="11" t="s">
        <v>40</v>
      </c>
      <c r="E8" s="12"/>
      <c r="F8" s="11">
        <v>114</v>
      </c>
      <c r="G8" s="12"/>
      <c r="H8" s="13"/>
      <c r="I8" s="24"/>
      <c r="J8" s="24"/>
      <c r="K8" s="15">
        <f>IF(COUNT(E8:J8)&gt;1,MIN(E8:J8),0)</f>
        <v>0</v>
      </c>
      <c r="L8" s="16">
        <f>SUM(E8:J8)-K8</f>
        <v>114</v>
      </c>
    </row>
    <row r="9" spans="1:12" ht="18" customHeight="1">
      <c r="A9" s="1">
        <v>7</v>
      </c>
      <c r="B9" s="10" t="s">
        <v>45</v>
      </c>
      <c r="C9" s="11" t="s">
        <v>46</v>
      </c>
      <c r="D9" s="11" t="s">
        <v>21</v>
      </c>
      <c r="E9" s="12">
        <v>108</v>
      </c>
      <c r="F9" s="11">
        <v>102</v>
      </c>
      <c r="G9" s="12"/>
      <c r="H9" s="13"/>
      <c r="I9" s="24"/>
      <c r="J9" s="24"/>
      <c r="K9" s="15">
        <f>IF(COUNT(E9:J9)&gt;1,MIN(E9:J9),0)</f>
        <v>102</v>
      </c>
      <c r="L9" s="16">
        <f>SUM(E9:J9)-K9</f>
        <v>108</v>
      </c>
    </row>
    <row r="10" spans="1:12" ht="18" customHeight="1">
      <c r="A10" s="1">
        <v>8</v>
      </c>
      <c r="B10" s="10" t="s">
        <v>47</v>
      </c>
      <c r="C10" s="11" t="s">
        <v>48</v>
      </c>
      <c r="D10" s="11" t="s">
        <v>40</v>
      </c>
      <c r="E10" s="12"/>
      <c r="F10" s="11">
        <v>108</v>
      </c>
      <c r="G10" s="12"/>
      <c r="H10" s="13"/>
      <c r="I10" s="24"/>
      <c r="J10" s="24"/>
      <c r="K10" s="15">
        <f>IF(COUNT(E10:J10)&gt;1,MIN(E10:J10),0)</f>
        <v>0</v>
      </c>
      <c r="L10" s="16">
        <f>SUM(E10:J10)-K10</f>
        <v>108</v>
      </c>
    </row>
    <row r="11" spans="1:12" ht="18" customHeight="1">
      <c r="A11" s="1">
        <v>9</v>
      </c>
      <c r="B11" s="10" t="s">
        <v>49</v>
      </c>
      <c r="C11" s="11" t="s">
        <v>50</v>
      </c>
      <c r="D11" s="11" t="s">
        <v>21</v>
      </c>
      <c r="E11" s="12">
        <v>102</v>
      </c>
      <c r="F11" s="11"/>
      <c r="G11" s="13"/>
      <c r="H11" s="12"/>
      <c r="I11" s="24"/>
      <c r="J11" s="24"/>
      <c r="K11" s="15">
        <f>IF(COUNT(E11:J11)&gt;1,MIN(E11:J11),0)</f>
        <v>0</v>
      </c>
      <c r="L11" s="16">
        <f>SUM(E11:J11)-K11</f>
        <v>102</v>
      </c>
    </row>
    <row r="12" spans="1:12" ht="18" customHeight="1">
      <c r="A12" s="25">
        <v>10</v>
      </c>
      <c r="B12" s="10" t="s">
        <v>51</v>
      </c>
      <c r="C12" s="11" t="s">
        <v>52</v>
      </c>
      <c r="D12" s="11" t="s">
        <v>53</v>
      </c>
      <c r="E12" s="12">
        <v>96</v>
      </c>
      <c r="F12" s="11"/>
      <c r="G12" s="12"/>
      <c r="H12" s="13"/>
      <c r="I12" s="24"/>
      <c r="J12" s="24"/>
      <c r="K12" s="15">
        <f>IF(COUNT(E12:J12)&gt;1,MIN(E12:J12),0)</f>
        <v>0</v>
      </c>
      <c r="L12" s="16">
        <f>SUM(E12:J12)-K12</f>
        <v>96</v>
      </c>
    </row>
    <row r="13" spans="1:12" ht="18" customHeight="1">
      <c r="A13" s="25">
        <v>11</v>
      </c>
      <c r="B13" s="10" t="s">
        <v>54</v>
      </c>
      <c r="C13" s="11" t="s">
        <v>55</v>
      </c>
      <c r="D13" s="11" t="s">
        <v>27</v>
      </c>
      <c r="E13" s="12"/>
      <c r="F13" s="11">
        <v>96</v>
      </c>
      <c r="G13" s="12"/>
      <c r="H13" s="13"/>
      <c r="I13" s="24"/>
      <c r="J13" s="24"/>
      <c r="K13" s="15">
        <f>IF(COUNT(E13:J13)&gt;1,MIN(E13:J13),0)</f>
        <v>0</v>
      </c>
      <c r="L13" s="16">
        <f>SUM(E13:J13)-K13</f>
        <v>96</v>
      </c>
    </row>
    <row r="14" spans="1:12" ht="18" customHeight="1">
      <c r="A14" s="25">
        <v>12</v>
      </c>
      <c r="B14" s="10" t="s">
        <v>56</v>
      </c>
      <c r="C14" s="11" t="s">
        <v>57</v>
      </c>
      <c r="D14" s="11" t="s">
        <v>53</v>
      </c>
      <c r="E14" s="12">
        <v>90</v>
      </c>
      <c r="F14" s="11"/>
      <c r="G14" s="12"/>
      <c r="H14" s="13"/>
      <c r="I14" s="24"/>
      <c r="J14" s="24"/>
      <c r="K14" s="15">
        <f>IF(COUNT(E14:J14)&gt;1,MIN(E14:J14),0)</f>
        <v>0</v>
      </c>
      <c r="L14" s="16">
        <f>SUM(E14:J14)-K14</f>
        <v>90</v>
      </c>
    </row>
    <row r="15" spans="1:12" ht="18" customHeight="1">
      <c r="A15" s="25">
        <v>13</v>
      </c>
      <c r="B15" s="10" t="s">
        <v>58</v>
      </c>
      <c r="C15" s="11" t="s">
        <v>59</v>
      </c>
      <c r="D15" s="11" t="s">
        <v>40</v>
      </c>
      <c r="E15" s="12">
        <v>84</v>
      </c>
      <c r="F15" s="11">
        <v>90</v>
      </c>
      <c r="G15" s="12"/>
      <c r="H15" s="13"/>
      <c r="I15" s="24"/>
      <c r="J15" s="24"/>
      <c r="K15" s="15">
        <f>IF(COUNT(E15:J15)&gt;1,MIN(E15:J15),0)</f>
        <v>84</v>
      </c>
      <c r="L15" s="16">
        <f>SUM(E15:J15)-K15</f>
        <v>90</v>
      </c>
    </row>
    <row r="16" ht="18" customHeight="1"/>
    <row r="17" ht="18" customHeight="1"/>
  </sheetData>
  <sheetProtection selectLockedCells="1" selectUnlockedCells="1"/>
  <autoFilter ref="B2:L2"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workbookViewId="0" topLeftCell="A1">
      <selection activeCell="F17" sqref="F17"/>
    </sheetView>
  </sheetViews>
  <sheetFormatPr defaultColWidth="11.421875" defaultRowHeight="12.75"/>
  <cols>
    <col min="1" max="1" width="4.7109375" style="0" customWidth="1"/>
    <col min="2" max="2" width="18.28125" style="0" customWidth="1"/>
    <col min="3" max="3" width="12.140625" style="0" customWidth="1"/>
    <col min="4" max="4" width="21.8515625" style="0" customWidth="1"/>
    <col min="5" max="5" width="14.00390625" style="0" customWidth="1"/>
    <col min="6" max="6" width="11.140625" style="0" customWidth="1"/>
    <col min="7" max="7" width="13.140625" style="0" customWidth="1"/>
    <col min="8" max="8" width="9.57421875" style="0" customWidth="1"/>
    <col min="9" max="9" width="8.7109375" style="0" customWidth="1"/>
    <col min="10" max="10" width="10.140625" style="0" customWidth="1"/>
    <col min="11" max="16384" width="10.7109375" style="0" customWidth="1"/>
  </cols>
  <sheetData>
    <row r="1" spans="1:10" ht="12.75">
      <c r="A1" s="1"/>
      <c r="B1" s="23" t="s">
        <v>60</v>
      </c>
      <c r="C1" s="23"/>
      <c r="D1" s="23"/>
      <c r="E1" s="23"/>
      <c r="F1" s="23"/>
      <c r="G1" s="23"/>
      <c r="H1" s="23"/>
      <c r="I1" s="23"/>
      <c r="J1" s="23"/>
    </row>
    <row r="2" spans="2:12" s="1" customFormat="1" ht="12.7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9" t="s">
        <v>11</v>
      </c>
    </row>
    <row r="3" spans="1:12" ht="18" customHeight="1">
      <c r="A3" s="1">
        <v>1</v>
      </c>
      <c r="B3" s="10" t="s">
        <v>61</v>
      </c>
      <c r="C3" s="11" t="s">
        <v>62</v>
      </c>
      <c r="D3" s="11" t="s">
        <v>40</v>
      </c>
      <c r="E3" s="12">
        <v>150</v>
      </c>
      <c r="F3" s="26">
        <v>150</v>
      </c>
      <c r="G3" s="12"/>
      <c r="H3" s="13"/>
      <c r="I3" s="24"/>
      <c r="J3" s="24"/>
      <c r="K3" s="15">
        <f>IF(COUNT(E3:J3)&gt;1,MIN(E3:J3),0)</f>
        <v>150</v>
      </c>
      <c r="L3" s="16">
        <f>SUM(E3:J3)-K3</f>
        <v>150</v>
      </c>
    </row>
    <row r="4" spans="1:12" ht="18" customHeight="1">
      <c r="A4" s="1">
        <v>2</v>
      </c>
      <c r="B4" s="10" t="s">
        <v>12</v>
      </c>
      <c r="C4" s="11" t="s">
        <v>63</v>
      </c>
      <c r="D4" s="11" t="s">
        <v>14</v>
      </c>
      <c r="E4" s="12">
        <v>135</v>
      </c>
      <c r="F4" s="26">
        <v>135</v>
      </c>
      <c r="G4" s="12"/>
      <c r="H4" s="27"/>
      <c r="I4" s="24"/>
      <c r="J4" s="24"/>
      <c r="K4" s="15">
        <f>IF(COUNT(E4:J4)&gt;1,MIN(E4:J4),0)</f>
        <v>135</v>
      </c>
      <c r="L4" s="16">
        <f>SUM(E4:J4)-K4</f>
        <v>135</v>
      </c>
    </row>
    <row r="5" spans="1:12" ht="18" customHeight="1">
      <c r="A5" s="1">
        <v>3</v>
      </c>
      <c r="B5" s="10" t="s">
        <v>64</v>
      </c>
      <c r="C5" s="11" t="s">
        <v>65</v>
      </c>
      <c r="D5" s="11" t="s">
        <v>30</v>
      </c>
      <c r="E5" s="12">
        <v>123</v>
      </c>
      <c r="F5" s="26"/>
      <c r="G5" s="12"/>
      <c r="H5" s="13"/>
      <c r="I5" s="24"/>
      <c r="J5" s="24"/>
      <c r="K5" s="15">
        <f>IF(COUNT(E5:J5)&gt;1,MIN(E5:J5),0)</f>
        <v>0</v>
      </c>
      <c r="L5" s="16">
        <f>SUM(E5:J5)-K5</f>
        <v>123</v>
      </c>
    </row>
    <row r="6" spans="1:12" ht="18" customHeight="1">
      <c r="A6" s="1">
        <v>4</v>
      </c>
      <c r="B6" s="10" t="s">
        <v>19</v>
      </c>
      <c r="C6" s="11" t="s">
        <v>66</v>
      </c>
      <c r="D6" s="11" t="s">
        <v>21</v>
      </c>
      <c r="E6" s="12">
        <v>74</v>
      </c>
      <c r="F6" s="26">
        <v>123</v>
      </c>
      <c r="G6" s="12"/>
      <c r="H6" s="27"/>
      <c r="I6" s="24"/>
      <c r="J6" s="24"/>
      <c r="K6" s="15">
        <f>IF(COUNT(E6:J6)&gt;1,MIN(E6:J6),0)</f>
        <v>74</v>
      </c>
      <c r="L6" s="16">
        <f>SUM(E6:J6)-K6</f>
        <v>123</v>
      </c>
    </row>
    <row r="7" spans="1:12" ht="18" customHeight="1">
      <c r="A7" s="1">
        <v>5</v>
      </c>
      <c r="B7" s="10" t="s">
        <v>67</v>
      </c>
      <c r="C7" s="11" t="s">
        <v>68</v>
      </c>
      <c r="D7" s="11" t="s">
        <v>30</v>
      </c>
      <c r="E7" s="12">
        <v>114</v>
      </c>
      <c r="F7" s="26"/>
      <c r="G7" s="12"/>
      <c r="H7" s="13"/>
      <c r="I7" s="24"/>
      <c r="J7" s="24"/>
      <c r="K7" s="15">
        <f>IF(COUNT(E7:J7)&gt;1,MIN(E7:J7),0)</f>
        <v>0</v>
      </c>
      <c r="L7" s="16">
        <f>SUM(E7:J7)-K7</f>
        <v>114</v>
      </c>
    </row>
    <row r="8" spans="1:12" ht="18" customHeight="1">
      <c r="A8" s="1">
        <v>6</v>
      </c>
      <c r="B8" s="10" t="s">
        <v>69</v>
      </c>
      <c r="C8" s="11" t="s">
        <v>70</v>
      </c>
      <c r="D8" s="11" t="s">
        <v>40</v>
      </c>
      <c r="E8" s="12">
        <v>108</v>
      </c>
      <c r="F8" s="26">
        <v>114</v>
      </c>
      <c r="G8" s="12"/>
      <c r="H8" s="27"/>
      <c r="I8" s="24"/>
      <c r="J8" s="24"/>
      <c r="K8" s="15">
        <f>IF(COUNT(E8:J8)&gt;1,MIN(E8:J8),0)</f>
        <v>108</v>
      </c>
      <c r="L8" s="16">
        <f>SUM(E8:J8)-K8</f>
        <v>114</v>
      </c>
    </row>
    <row r="9" spans="1:12" ht="18" customHeight="1">
      <c r="A9" s="1">
        <v>7</v>
      </c>
      <c r="B9" s="10" t="s">
        <v>71</v>
      </c>
      <c r="C9" s="11" t="s">
        <v>72</v>
      </c>
      <c r="D9" s="11" t="s">
        <v>30</v>
      </c>
      <c r="E9" s="12">
        <v>96</v>
      </c>
      <c r="F9" s="26">
        <v>108</v>
      </c>
      <c r="G9" s="12"/>
      <c r="H9" s="13"/>
      <c r="I9" s="24"/>
      <c r="J9" s="24"/>
      <c r="K9" s="15">
        <f>IF(COUNT(E9:J9)&gt;1,MIN(E9:J9),0)</f>
        <v>96</v>
      </c>
      <c r="L9" s="16">
        <f>SUM(E9:J9)-K9</f>
        <v>108</v>
      </c>
    </row>
    <row r="10" spans="1:12" ht="18" customHeight="1">
      <c r="A10" s="1">
        <v>8</v>
      </c>
      <c r="B10" s="28" t="s">
        <v>73</v>
      </c>
      <c r="C10" s="11" t="s">
        <v>74</v>
      </c>
      <c r="D10" s="11" t="s">
        <v>40</v>
      </c>
      <c r="E10" s="12">
        <v>102</v>
      </c>
      <c r="F10" s="26">
        <v>102</v>
      </c>
      <c r="G10" s="13"/>
      <c r="H10" s="12"/>
      <c r="I10" s="24"/>
      <c r="J10" s="24"/>
      <c r="K10" s="15">
        <f>IF(COUNT(E10:J10)&gt;1,MIN(E10:J10),0)</f>
        <v>102</v>
      </c>
      <c r="L10" s="16">
        <f>SUM(E10:J10)-K10</f>
        <v>102</v>
      </c>
    </row>
    <row r="11" spans="1:12" ht="18" customHeight="1">
      <c r="A11" s="1">
        <v>9</v>
      </c>
      <c r="B11" s="10" t="s">
        <v>75</v>
      </c>
      <c r="C11" s="11" t="s">
        <v>76</v>
      </c>
      <c r="D11" s="11" t="s">
        <v>40</v>
      </c>
      <c r="E11" s="12">
        <v>90</v>
      </c>
      <c r="F11" s="26">
        <v>96</v>
      </c>
      <c r="G11" s="12"/>
      <c r="H11" s="13"/>
      <c r="I11" s="24"/>
      <c r="J11" s="24"/>
      <c r="K11" s="15">
        <f>IF(COUNT(E11:J11)&gt;1,MIN(E11:J11),0)</f>
        <v>90</v>
      </c>
      <c r="L11" s="16">
        <f>SUM(E11:J11)-K11</f>
        <v>96</v>
      </c>
    </row>
    <row r="12" spans="1:12" ht="18" customHeight="1">
      <c r="A12" s="1">
        <v>10</v>
      </c>
      <c r="B12" s="11" t="s">
        <v>77</v>
      </c>
      <c r="C12" s="11" t="s">
        <v>78</v>
      </c>
      <c r="D12" s="11" t="s">
        <v>40</v>
      </c>
      <c r="E12" s="12">
        <v>78</v>
      </c>
      <c r="F12" s="26">
        <v>90</v>
      </c>
      <c r="G12" s="12"/>
      <c r="H12" s="13"/>
      <c r="I12" s="24"/>
      <c r="J12" s="24"/>
      <c r="K12" s="15">
        <f>IF(COUNT(E12:J12)&gt;1,MIN(E12:J12),0)</f>
        <v>78</v>
      </c>
      <c r="L12" s="16">
        <f>SUM(E12:J12)-K12</f>
        <v>90</v>
      </c>
    </row>
    <row r="13" spans="1:12" ht="18" customHeight="1">
      <c r="A13" s="1">
        <v>11</v>
      </c>
      <c r="B13" s="11" t="s">
        <v>79</v>
      </c>
      <c r="C13" s="11" t="s">
        <v>80</v>
      </c>
      <c r="D13" s="11" t="s">
        <v>81</v>
      </c>
      <c r="E13" s="12">
        <v>84</v>
      </c>
      <c r="F13" s="26"/>
      <c r="G13" s="26"/>
      <c r="H13" s="13"/>
      <c r="I13" s="24"/>
      <c r="J13" s="24"/>
      <c r="K13" s="15">
        <f>IF(COUNT(E13:J13)&gt;1,MIN(E13:J13),0)</f>
        <v>0</v>
      </c>
      <c r="L13" s="16">
        <f>SUM(E13:J13)-K13</f>
        <v>84</v>
      </c>
    </row>
    <row r="14" spans="1:12" ht="12.75">
      <c r="A14" s="25">
        <v>12</v>
      </c>
      <c r="B14" s="10" t="s">
        <v>28</v>
      </c>
      <c r="C14" s="11" t="s">
        <v>82</v>
      </c>
      <c r="D14" s="11" t="s">
        <v>30</v>
      </c>
      <c r="E14" s="12">
        <v>70</v>
      </c>
      <c r="F14" s="26"/>
      <c r="G14" s="26"/>
      <c r="H14" s="13"/>
      <c r="I14" s="24"/>
      <c r="J14" s="24"/>
      <c r="K14" s="15">
        <f>IF(COUNT(E14:J14)&gt;1,MIN(E14:J14),0)</f>
        <v>0</v>
      </c>
      <c r="L14" s="16">
        <f>SUM(E14:J14)-K14</f>
        <v>70</v>
      </c>
    </row>
    <row r="15" spans="1:12" ht="12.75">
      <c r="A15" s="25">
        <v>13</v>
      </c>
      <c r="B15" s="10" t="s">
        <v>83</v>
      </c>
      <c r="C15" s="11" t="s">
        <v>23</v>
      </c>
      <c r="D15" s="11" t="s">
        <v>30</v>
      </c>
      <c r="E15" s="12">
        <v>66</v>
      </c>
      <c r="F15" s="26"/>
      <c r="G15" s="12"/>
      <c r="H15" s="13"/>
      <c r="I15" s="24"/>
      <c r="J15" s="24"/>
      <c r="K15" s="15">
        <f>IF(COUNT(E15:J15)&gt;1,MIN(E15:J15),0)</f>
        <v>0</v>
      </c>
      <c r="L15" s="16">
        <f>SUM(E15:J15)-K15</f>
        <v>66</v>
      </c>
    </row>
    <row r="16" spans="1:12" ht="12.75">
      <c r="A16" s="25">
        <v>14</v>
      </c>
      <c r="B16" s="11" t="s">
        <v>43</v>
      </c>
      <c r="C16" s="11" t="s">
        <v>44</v>
      </c>
      <c r="D16" s="11" t="s">
        <v>40</v>
      </c>
      <c r="E16" s="12">
        <v>62</v>
      </c>
      <c r="F16" s="26"/>
      <c r="G16" s="12"/>
      <c r="H16" s="27"/>
      <c r="I16" s="24"/>
      <c r="J16" s="24"/>
      <c r="K16" s="15">
        <f>IF(COUNT(E16:J16)&gt;1,MIN(E16:J16),0)</f>
        <v>0</v>
      </c>
      <c r="L16" s="16">
        <f>SUM(E16:J16)-K16</f>
        <v>62</v>
      </c>
    </row>
    <row r="17" spans="1:12" ht="12.75">
      <c r="A17" s="25">
        <v>15</v>
      </c>
      <c r="B17" s="11" t="s">
        <v>84</v>
      </c>
      <c r="C17" s="11" t="s">
        <v>85</v>
      </c>
      <c r="D17" s="11" t="s">
        <v>40</v>
      </c>
      <c r="E17" s="12">
        <v>58</v>
      </c>
      <c r="F17" s="26"/>
      <c r="G17" s="12"/>
      <c r="H17" s="27"/>
      <c r="I17" s="24"/>
      <c r="J17" s="24"/>
      <c r="K17" s="15">
        <f>IF(COUNT(E17:J17)&gt;1,MIN(E17:J17),0)</f>
        <v>0</v>
      </c>
      <c r="L17" s="16">
        <f>SUM(E17:J17)-K17</f>
        <v>58</v>
      </c>
    </row>
  </sheetData>
  <sheetProtection selectLockedCells="1" selectUnlockedCells="1"/>
  <autoFilter ref="B2:L2"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80" zoomScaleNormal="80" workbookViewId="0" topLeftCell="A1">
      <selection activeCell="F11" sqref="F11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2.140625" style="0" customWidth="1"/>
    <col min="4" max="4" width="21.8515625" style="0" customWidth="1"/>
    <col min="5" max="5" width="14.00390625" style="0" customWidth="1"/>
    <col min="7" max="7" width="11.7109375" style="0" customWidth="1"/>
    <col min="8" max="8" width="9.57421875" style="0" customWidth="1"/>
    <col min="9" max="9" width="8.7109375" style="0" customWidth="1"/>
    <col min="10" max="10" width="10.140625" style="0" customWidth="1"/>
    <col min="11" max="16384" width="10.7109375" style="0" customWidth="1"/>
  </cols>
  <sheetData>
    <row r="1" spans="1:10" ht="12.75">
      <c r="A1" s="1"/>
      <c r="B1" s="23" t="s">
        <v>86</v>
      </c>
      <c r="C1" s="23"/>
      <c r="D1" s="23"/>
      <c r="E1" s="23"/>
      <c r="F1" s="23"/>
      <c r="G1" s="23"/>
      <c r="H1" s="23"/>
      <c r="I1" s="23"/>
      <c r="J1" s="23"/>
    </row>
    <row r="2" spans="2:12" s="1" customFormat="1" ht="12.7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9" t="s">
        <v>11</v>
      </c>
    </row>
    <row r="3" spans="1:12" ht="18" customHeight="1">
      <c r="A3" s="1">
        <v>1</v>
      </c>
      <c r="B3" s="10" t="s">
        <v>87</v>
      </c>
      <c r="C3" s="11" t="s">
        <v>88</v>
      </c>
      <c r="D3" s="11" t="s">
        <v>40</v>
      </c>
      <c r="E3" s="12">
        <v>150</v>
      </c>
      <c r="F3" s="11">
        <v>135</v>
      </c>
      <c r="G3" s="12"/>
      <c r="H3" s="12"/>
      <c r="I3" s="24"/>
      <c r="J3" s="24"/>
      <c r="K3" s="15">
        <f>IF(COUNT(E3:J3)&gt;1,MIN(E3:J3),0)</f>
        <v>135</v>
      </c>
      <c r="L3" s="16">
        <f>SUM(E3:J3)-K3</f>
        <v>150</v>
      </c>
    </row>
    <row r="4" spans="1:12" ht="18" customHeight="1">
      <c r="A4" s="1">
        <v>2</v>
      </c>
      <c r="B4" s="10" t="s">
        <v>89</v>
      </c>
      <c r="C4" s="11" t="s">
        <v>78</v>
      </c>
      <c r="D4" s="11" t="s">
        <v>90</v>
      </c>
      <c r="E4" s="12"/>
      <c r="F4" s="11">
        <v>150</v>
      </c>
      <c r="G4" s="12"/>
      <c r="H4" s="12"/>
      <c r="I4" s="24"/>
      <c r="J4" s="24"/>
      <c r="K4" s="15">
        <f>IF(COUNT(E4:J4)&gt;1,MIN(E4:J4),0)</f>
        <v>0</v>
      </c>
      <c r="L4" s="16">
        <f>SUM(E4:J4)-K4</f>
        <v>150</v>
      </c>
    </row>
    <row r="5" spans="1:12" ht="18" customHeight="1">
      <c r="A5" s="1">
        <v>3</v>
      </c>
      <c r="B5" s="10" t="s">
        <v>43</v>
      </c>
      <c r="C5" s="11" t="s">
        <v>76</v>
      </c>
      <c r="D5" s="11" t="s">
        <v>40</v>
      </c>
      <c r="E5" s="12">
        <v>135</v>
      </c>
      <c r="F5" s="11">
        <v>114</v>
      </c>
      <c r="G5" s="12"/>
      <c r="H5" s="12"/>
      <c r="I5" s="24"/>
      <c r="J5" s="24"/>
      <c r="K5" s="15">
        <f>IF(COUNT(E5:J5)&gt;1,MIN(E5:J5),0)</f>
        <v>114</v>
      </c>
      <c r="L5" s="16">
        <f>SUM(E5:J5)-K5</f>
        <v>135</v>
      </c>
    </row>
    <row r="6" spans="1:12" ht="18" customHeight="1">
      <c r="A6" s="1">
        <v>4</v>
      </c>
      <c r="B6" s="10" t="s">
        <v>91</v>
      </c>
      <c r="C6" s="11" t="s">
        <v>92</v>
      </c>
      <c r="D6" s="11" t="s">
        <v>40</v>
      </c>
      <c r="E6" s="12">
        <v>123</v>
      </c>
      <c r="F6" s="11">
        <v>96</v>
      </c>
      <c r="G6" s="12"/>
      <c r="H6" s="12"/>
      <c r="I6" s="24"/>
      <c r="J6" s="24"/>
      <c r="K6" s="15">
        <f>IF(COUNT(E6:J6)&gt;1,MIN(E6:J6),0)</f>
        <v>96</v>
      </c>
      <c r="L6" s="16">
        <f>SUM(E6:J6)-K6</f>
        <v>123</v>
      </c>
    </row>
    <row r="7" spans="1:12" ht="18" customHeight="1">
      <c r="A7" s="1">
        <v>5</v>
      </c>
      <c r="B7" s="10" t="s">
        <v>93</v>
      </c>
      <c r="C7" s="11" t="s">
        <v>94</v>
      </c>
      <c r="D7" s="11" t="s">
        <v>95</v>
      </c>
      <c r="E7" s="12">
        <v>114</v>
      </c>
      <c r="F7" s="11">
        <v>123</v>
      </c>
      <c r="G7" s="12"/>
      <c r="H7" s="12"/>
      <c r="I7" s="24"/>
      <c r="J7" s="24"/>
      <c r="K7" s="15">
        <f>IF(COUNT(E7:J7)&gt;1,MIN(E7:J7),0)</f>
        <v>114</v>
      </c>
      <c r="L7" s="16">
        <f>SUM(E7:J7)-K7</f>
        <v>123</v>
      </c>
    </row>
    <row r="8" spans="1:12" ht="18" customHeight="1">
      <c r="A8" s="1">
        <v>6</v>
      </c>
      <c r="B8" s="10" t="s">
        <v>96</v>
      </c>
      <c r="C8" s="11" t="s">
        <v>97</v>
      </c>
      <c r="D8" s="11" t="s">
        <v>40</v>
      </c>
      <c r="E8" s="12">
        <v>108</v>
      </c>
      <c r="F8" s="12">
        <v>102</v>
      </c>
      <c r="G8" s="12"/>
      <c r="H8" s="12"/>
      <c r="I8" s="24"/>
      <c r="J8" s="24"/>
      <c r="K8" s="15">
        <f>IF(COUNT(E8:J8)&gt;1,MIN(E8:J8),0)</f>
        <v>102</v>
      </c>
      <c r="L8" s="16">
        <f>SUM(E8:J8)-K8</f>
        <v>108</v>
      </c>
    </row>
    <row r="9" spans="1:12" ht="18" customHeight="1">
      <c r="A9" s="1">
        <v>7</v>
      </c>
      <c r="B9" s="10" t="s">
        <v>98</v>
      </c>
      <c r="C9" s="11" t="s">
        <v>99</v>
      </c>
      <c r="D9" s="11" t="s">
        <v>40</v>
      </c>
      <c r="E9" s="12">
        <v>0</v>
      </c>
      <c r="F9" s="11">
        <v>108</v>
      </c>
      <c r="G9" s="12"/>
      <c r="H9" s="12"/>
      <c r="I9" s="24"/>
      <c r="J9" s="24"/>
      <c r="K9" s="15">
        <f>IF(COUNT(E9:J9)&gt;1,MIN(E9:J9),0)</f>
        <v>0</v>
      </c>
      <c r="L9" s="16">
        <f>SUM(E9:J9)-K9</f>
        <v>108</v>
      </c>
    </row>
    <row r="10" spans="1:12" ht="12.75">
      <c r="A10" s="25">
        <v>8</v>
      </c>
      <c r="B10" s="10" t="s">
        <v>58</v>
      </c>
      <c r="C10" s="11" t="s">
        <v>100</v>
      </c>
      <c r="D10" s="11" t="s">
        <v>40</v>
      </c>
      <c r="E10" s="11">
        <v>102</v>
      </c>
      <c r="F10" s="12"/>
      <c r="G10" s="12"/>
      <c r="H10" s="13"/>
      <c r="I10" s="24"/>
      <c r="J10" s="24"/>
      <c r="K10" s="15">
        <f>IF(COUNT(E10:J10)&gt;1,MIN(E10:J10),0)</f>
        <v>0</v>
      </c>
      <c r="L10" s="16">
        <f>SUM(E10:J10)-K10</f>
        <v>102</v>
      </c>
    </row>
    <row r="11" spans="1:12" ht="12.75">
      <c r="A11" s="25">
        <v>9</v>
      </c>
      <c r="B11" s="10" t="s">
        <v>49</v>
      </c>
      <c r="C11" s="11" t="s">
        <v>101</v>
      </c>
      <c r="D11" s="11" t="s">
        <v>21</v>
      </c>
      <c r="E11" s="12">
        <v>96</v>
      </c>
      <c r="F11" s="11"/>
      <c r="G11" s="12"/>
      <c r="H11" s="12"/>
      <c r="I11" s="24"/>
      <c r="J11" s="24"/>
      <c r="K11" s="15">
        <f>IF(COUNT(E11:J11)&gt;1,MIN(E11:J11),0)</f>
        <v>0</v>
      </c>
      <c r="L11" s="16">
        <f>SUM(E11:J11)-K11</f>
        <v>96</v>
      </c>
    </row>
  </sheetData>
  <sheetProtection selectLockedCells="1" selectUnlockedCells="1"/>
  <autoFilter ref="B2:L2"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selection activeCell="E13" sqref="E13"/>
    </sheetView>
  </sheetViews>
  <sheetFormatPr defaultColWidth="11.421875" defaultRowHeight="12.75"/>
  <cols>
    <col min="1" max="1" width="4.7109375" style="0" customWidth="1"/>
    <col min="2" max="2" width="18.28125" style="0" customWidth="1"/>
    <col min="3" max="3" width="12.140625" style="0" customWidth="1"/>
    <col min="4" max="4" width="21.8515625" style="0" customWidth="1"/>
    <col min="5" max="5" width="14.00390625" style="0" customWidth="1"/>
    <col min="7" max="7" width="13.00390625" style="0" customWidth="1"/>
    <col min="8" max="8" width="9.57421875" style="0" customWidth="1"/>
    <col min="9" max="9" width="8.7109375" style="0" customWidth="1"/>
    <col min="10" max="10" width="10.140625" style="0" customWidth="1"/>
    <col min="11" max="16384" width="10.7109375" style="0" customWidth="1"/>
  </cols>
  <sheetData>
    <row r="1" spans="1:10" ht="12.75">
      <c r="A1" s="1"/>
      <c r="B1" s="29" t="s">
        <v>102</v>
      </c>
      <c r="C1" s="30"/>
      <c r="D1" s="30"/>
      <c r="E1" s="30"/>
      <c r="F1" s="30"/>
      <c r="G1" s="30"/>
      <c r="H1" s="30"/>
      <c r="I1" s="30"/>
      <c r="J1" s="31"/>
    </row>
    <row r="2" spans="2:12" s="1" customFormat="1" ht="12.75"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9" t="s">
        <v>11</v>
      </c>
    </row>
    <row r="3" spans="1:12" ht="18" customHeight="1">
      <c r="A3" s="1">
        <v>1</v>
      </c>
      <c r="B3" s="10" t="s">
        <v>103</v>
      </c>
      <c r="C3" s="11" t="s">
        <v>104</v>
      </c>
      <c r="D3" s="11" t="s">
        <v>105</v>
      </c>
      <c r="E3" s="12">
        <v>135</v>
      </c>
      <c r="F3" s="12">
        <v>150</v>
      </c>
      <c r="G3" s="11"/>
      <c r="H3" s="11"/>
      <c r="I3" s="24"/>
      <c r="J3" s="24"/>
      <c r="K3" s="15">
        <f>IF(COUNT(E3:J3)&gt;1,MIN(E3:J3),0)</f>
        <v>135</v>
      </c>
      <c r="L3" s="16">
        <f>SUM(E3:J3)-K3</f>
        <v>150</v>
      </c>
    </row>
    <row r="4" spans="1:12" ht="18" customHeight="1">
      <c r="A4" s="1">
        <v>2</v>
      </c>
      <c r="B4" s="10" t="s">
        <v>106</v>
      </c>
      <c r="C4" s="11" t="s">
        <v>99</v>
      </c>
      <c r="D4" s="11" t="s">
        <v>107</v>
      </c>
      <c r="E4" s="11">
        <v>150</v>
      </c>
      <c r="F4" s="12">
        <v>108</v>
      </c>
      <c r="G4" s="12"/>
      <c r="H4" s="12"/>
      <c r="I4" s="24"/>
      <c r="J4" s="24"/>
      <c r="K4" s="15">
        <f>IF(COUNT(E4:J4)&gt;1,MIN(E4:J4),0)</f>
        <v>108</v>
      </c>
      <c r="L4" s="16">
        <f>SUM(E4:J4)-K4</f>
        <v>150</v>
      </c>
    </row>
    <row r="5" spans="1:12" ht="18" customHeight="1">
      <c r="A5" s="1">
        <v>3</v>
      </c>
      <c r="B5" s="10" t="s">
        <v>108</v>
      </c>
      <c r="C5" s="11" t="s">
        <v>109</v>
      </c>
      <c r="D5" s="11" t="s">
        <v>107</v>
      </c>
      <c r="E5" s="12"/>
      <c r="F5" s="11">
        <v>135</v>
      </c>
      <c r="G5" s="12"/>
      <c r="H5" s="12"/>
      <c r="I5" s="24"/>
      <c r="J5" s="24"/>
      <c r="K5" s="15">
        <f>IF(COUNT(E5:J5)&gt;1,MIN(E5:J5),0)</f>
        <v>0</v>
      </c>
      <c r="L5" s="16">
        <f>SUM(E5:J5)-K5</f>
        <v>135</v>
      </c>
    </row>
    <row r="6" spans="1:12" ht="18" customHeight="1">
      <c r="A6" s="1">
        <v>4</v>
      </c>
      <c r="B6" s="10" t="s">
        <v>38</v>
      </c>
      <c r="C6" s="11" t="s">
        <v>110</v>
      </c>
      <c r="D6" s="11" t="s">
        <v>40</v>
      </c>
      <c r="E6" s="12">
        <v>123</v>
      </c>
      <c r="F6" s="12"/>
      <c r="G6" s="12"/>
      <c r="H6" s="12"/>
      <c r="I6" s="24"/>
      <c r="J6" s="24"/>
      <c r="K6" s="15">
        <f>IF(COUNT(E6:J6)&gt;1,MIN(E6:J6),0)</f>
        <v>0</v>
      </c>
      <c r="L6" s="16">
        <f>SUM(E6:J6)-K6</f>
        <v>123</v>
      </c>
    </row>
    <row r="7" spans="1:12" ht="18" customHeight="1">
      <c r="A7" s="1">
        <v>5</v>
      </c>
      <c r="B7" s="10" t="s">
        <v>111</v>
      </c>
      <c r="C7" s="11" t="s">
        <v>76</v>
      </c>
      <c r="D7" s="11" t="s">
        <v>40</v>
      </c>
      <c r="E7" s="12"/>
      <c r="F7" s="12">
        <v>123</v>
      </c>
      <c r="G7" s="12"/>
      <c r="H7" s="12"/>
      <c r="I7" s="24"/>
      <c r="J7" s="24"/>
      <c r="K7" s="15">
        <f>IF(COUNT(E7:J7)&gt;1,MIN(E7:J7),0)</f>
        <v>0</v>
      </c>
      <c r="L7" s="16">
        <f>SUM(E7:J7)-K7</f>
        <v>123</v>
      </c>
    </row>
    <row r="8" spans="1:12" ht="12.75">
      <c r="A8" s="25">
        <v>6</v>
      </c>
      <c r="B8" s="10" t="s">
        <v>112</v>
      </c>
      <c r="C8" s="11" t="s">
        <v>113</v>
      </c>
      <c r="D8" s="11" t="s">
        <v>107</v>
      </c>
      <c r="E8" s="12">
        <v>114</v>
      </c>
      <c r="F8" s="11"/>
      <c r="G8" s="12"/>
      <c r="H8" s="12"/>
      <c r="I8" s="24"/>
      <c r="J8" s="24"/>
      <c r="K8" s="15">
        <f>IF(COUNT(E8:J8)&gt;1,MIN(E8:J8),0)</f>
        <v>0</v>
      </c>
      <c r="L8" s="16">
        <f>SUM(E8:J8)-K8</f>
        <v>114</v>
      </c>
    </row>
    <row r="9" spans="1:12" ht="12.75">
      <c r="A9" s="25">
        <v>7</v>
      </c>
      <c r="B9" s="10" t="s">
        <v>114</v>
      </c>
      <c r="C9" s="11" t="s">
        <v>115</v>
      </c>
      <c r="D9" s="11" t="s">
        <v>107</v>
      </c>
      <c r="E9" s="12"/>
      <c r="F9" s="11">
        <v>114</v>
      </c>
      <c r="G9" s="12"/>
      <c r="H9" s="12"/>
      <c r="I9" s="24"/>
      <c r="J9" s="24"/>
      <c r="K9" s="15">
        <f>IF(COUNT(E9:J9)&gt;1,MIN(E9:J9),0)</f>
        <v>0</v>
      </c>
      <c r="L9" s="16">
        <f>SUM(E9:J9)-K9</f>
        <v>114</v>
      </c>
    </row>
    <row r="10" spans="1:12" ht="12.75">
      <c r="A10" s="25">
        <v>8</v>
      </c>
      <c r="B10" s="10" t="s">
        <v>116</v>
      </c>
      <c r="C10" s="11" t="s">
        <v>117</v>
      </c>
      <c r="D10" s="11" t="s">
        <v>107</v>
      </c>
      <c r="E10" s="12">
        <v>108</v>
      </c>
      <c r="F10" s="11">
        <v>102</v>
      </c>
      <c r="G10" s="12"/>
      <c r="H10" s="12"/>
      <c r="I10" s="24"/>
      <c r="J10" s="24"/>
      <c r="K10" s="15">
        <f>IF(COUNT(E10:J10)&gt;1,MIN(E10:J10),0)</f>
        <v>102</v>
      </c>
      <c r="L10" s="16">
        <f>SUM(E10:J10)-K10</f>
        <v>108</v>
      </c>
    </row>
    <row r="11" spans="1:12" ht="12.75">
      <c r="A11" s="25">
        <v>9</v>
      </c>
      <c r="B11" s="10" t="s">
        <v>118</v>
      </c>
      <c r="C11" s="11" t="s">
        <v>119</v>
      </c>
      <c r="D11" s="11" t="s">
        <v>107</v>
      </c>
      <c r="E11" s="12"/>
      <c r="F11" s="11">
        <v>96</v>
      </c>
      <c r="G11" s="12"/>
      <c r="H11" s="12"/>
      <c r="I11" s="24"/>
      <c r="J11" s="24"/>
      <c r="K11" s="15">
        <f>IF(COUNT(E11:J11)&gt;1,MIN(E11:J11),0)</f>
        <v>0</v>
      </c>
      <c r="L11" s="16">
        <f>SUM(E11:J11)-K11</f>
        <v>96</v>
      </c>
    </row>
    <row r="12" spans="1:12" ht="12.75">
      <c r="A12" s="25">
        <v>10</v>
      </c>
      <c r="B12" s="10" t="s">
        <v>120</v>
      </c>
      <c r="C12" s="11" t="s">
        <v>94</v>
      </c>
      <c r="D12" s="11" t="s">
        <v>107</v>
      </c>
      <c r="E12" s="12"/>
      <c r="F12" s="11">
        <v>90</v>
      </c>
      <c r="G12" s="12"/>
      <c r="H12" s="12"/>
      <c r="I12" s="24"/>
      <c r="J12" s="24"/>
      <c r="K12" s="15">
        <f>IF(COUNT(E12:J12)&gt;1,MIN(E12:J12),0)</f>
        <v>0</v>
      </c>
      <c r="L12" s="16">
        <f>SUM(E12:J12)-K12</f>
        <v>90</v>
      </c>
    </row>
    <row r="13" spans="1:12" ht="12.75">
      <c r="A13" s="25">
        <v>11</v>
      </c>
      <c r="B13" s="10" t="s">
        <v>121</v>
      </c>
      <c r="C13" s="11" t="s">
        <v>122</v>
      </c>
      <c r="D13" s="11" t="s">
        <v>107</v>
      </c>
      <c r="E13" s="12"/>
      <c r="F13" s="11">
        <v>84</v>
      </c>
      <c r="G13" s="12"/>
      <c r="H13" s="12"/>
      <c r="I13" s="24"/>
      <c r="J13" s="24"/>
      <c r="K13" s="15">
        <f>IF(COUNT(E13:J13)&gt;1,MIN(E13:J13),0)</f>
        <v>0</v>
      </c>
      <c r="L13" s="16">
        <f>SUM(E13:J13)-K13</f>
        <v>84</v>
      </c>
    </row>
  </sheetData>
  <sheetProtection selectLockedCells="1" selectUnlockedCells="1"/>
  <autoFilter ref="B2:L2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0" zoomScaleNormal="80" workbookViewId="0" topLeftCell="A1">
      <selection activeCell="H15" sqref="H15"/>
    </sheetView>
  </sheetViews>
  <sheetFormatPr defaultColWidth="11.421875" defaultRowHeight="12.75"/>
  <cols>
    <col min="1" max="1" width="3.28125" style="0" customWidth="1"/>
    <col min="2" max="2" width="15.421875" style="0" customWidth="1"/>
    <col min="3" max="3" width="11.7109375" style="0" customWidth="1"/>
    <col min="4" max="4" width="22.8515625" style="0" customWidth="1"/>
    <col min="5" max="5" width="14.00390625" style="0" customWidth="1"/>
    <col min="6" max="6" width="8.421875" style="0" customWidth="1"/>
    <col min="7" max="7" width="9.421875" style="0" customWidth="1"/>
    <col min="8" max="8" width="10.421875" style="0" customWidth="1"/>
    <col min="9" max="9" width="12.7109375" style="0" customWidth="1"/>
    <col min="10" max="10" width="13.140625" style="0" customWidth="1"/>
    <col min="11" max="11" width="9.57421875" style="0" customWidth="1"/>
    <col min="12" max="12" width="8.140625" style="0" customWidth="1"/>
    <col min="13" max="13" width="10.00390625" style="0" customWidth="1"/>
    <col min="14" max="14" width="9.57421875" style="0" customWidth="1"/>
    <col min="15" max="15" width="13.00390625" style="0" customWidth="1"/>
    <col min="16" max="16" width="6.7109375" style="0" customWidth="1"/>
    <col min="17" max="17" width="7.28125" style="0" customWidth="1"/>
    <col min="18" max="16384" width="10.7109375" style="0" customWidth="1"/>
  </cols>
  <sheetData>
    <row r="1" spans="1:17" ht="12.75">
      <c r="A1" s="1"/>
      <c r="B1" s="23" t="s">
        <v>123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36" t="s">
        <v>128</v>
      </c>
      <c r="C3" s="37" t="s">
        <v>119</v>
      </c>
      <c r="D3" s="36" t="s">
        <v>14</v>
      </c>
      <c r="E3" s="38">
        <v>150</v>
      </c>
      <c r="F3" s="38">
        <v>0</v>
      </c>
      <c r="G3" s="38">
        <v>150</v>
      </c>
      <c r="H3" s="11">
        <v>0</v>
      </c>
      <c r="I3" s="12"/>
      <c r="J3" s="12"/>
      <c r="K3" s="12"/>
      <c r="L3" s="12"/>
      <c r="M3" s="13"/>
      <c r="N3" s="24"/>
      <c r="O3" s="39">
        <f>MAX(F3,H3)</f>
        <v>0</v>
      </c>
      <c r="P3" s="15">
        <f>IF(COUNT(E3,G3,I3,J3,K3,L3,M3,N3)&gt;1,MIN(E3,G3,I3,J3,K3,L3,M3,N3),0)</f>
        <v>150</v>
      </c>
      <c r="Q3" s="16">
        <f>SUM(E3,G3,I3,J3,K3,L3,M3,N3)-P3+O3</f>
        <v>150</v>
      </c>
    </row>
    <row r="4" spans="1:17" ht="18" customHeight="1">
      <c r="A4" s="1">
        <v>2</v>
      </c>
      <c r="B4" s="36" t="s">
        <v>129</v>
      </c>
      <c r="C4" s="37" t="s">
        <v>130</v>
      </c>
      <c r="D4" s="36" t="s">
        <v>107</v>
      </c>
      <c r="E4" s="38">
        <v>114</v>
      </c>
      <c r="F4" s="38">
        <v>0</v>
      </c>
      <c r="G4" s="38"/>
      <c r="H4" s="11">
        <v>0</v>
      </c>
      <c r="I4" s="12">
        <v>150</v>
      </c>
      <c r="J4" s="12"/>
      <c r="K4" s="12"/>
      <c r="L4" s="12"/>
      <c r="M4" s="13"/>
      <c r="N4" s="24"/>
      <c r="O4" s="39">
        <f>MAX(F4,H4)</f>
        <v>0</v>
      </c>
      <c r="P4" s="15">
        <f>IF(COUNT(E4,G4,I4,J4,K4,L4,M4,N4)&gt;1,MIN(E4,G4,I4,J4,K4,L4,M4,N4),0)</f>
        <v>114</v>
      </c>
      <c r="Q4" s="16">
        <f>SUM(E4,G4,I4,J4,K4,L4,M4,N4)-P4+O4</f>
        <v>150</v>
      </c>
    </row>
    <row r="5" spans="1:17" ht="18" customHeight="1">
      <c r="A5" s="1">
        <v>3</v>
      </c>
      <c r="B5" s="36" t="s">
        <v>131</v>
      </c>
      <c r="C5" s="37" t="s">
        <v>132</v>
      </c>
      <c r="D5" s="36" t="s">
        <v>133</v>
      </c>
      <c r="E5" s="38"/>
      <c r="F5" s="38">
        <v>0</v>
      </c>
      <c r="G5" s="38">
        <v>123</v>
      </c>
      <c r="H5" s="11">
        <v>0</v>
      </c>
      <c r="I5" s="12">
        <v>135</v>
      </c>
      <c r="J5" s="12"/>
      <c r="K5" s="12"/>
      <c r="L5" s="12"/>
      <c r="M5" s="13"/>
      <c r="N5" s="24"/>
      <c r="O5" s="39">
        <f>MAX(F5,H5)</f>
        <v>0</v>
      </c>
      <c r="P5" s="15">
        <f>IF(COUNT(E5,G5,I5,J5,K5,L5,M5,N5)&gt;1,MIN(E5,G5,I5,J5,K5,L5,M5,N5),0)</f>
        <v>123</v>
      </c>
      <c r="Q5" s="16">
        <f>SUM(E5,G5,I5,J5,K5,L5,M5,N5)-P5+O5</f>
        <v>135</v>
      </c>
    </row>
    <row r="6" spans="1:17" ht="18" customHeight="1">
      <c r="A6" s="25">
        <v>4</v>
      </c>
      <c r="B6" s="36" t="s">
        <v>134</v>
      </c>
      <c r="C6" s="37" t="s">
        <v>115</v>
      </c>
      <c r="D6" s="36" t="s">
        <v>135</v>
      </c>
      <c r="E6" s="38">
        <v>135</v>
      </c>
      <c r="F6" s="38">
        <v>0</v>
      </c>
      <c r="G6" s="38"/>
      <c r="H6" s="11">
        <v>0</v>
      </c>
      <c r="I6" s="12"/>
      <c r="J6" s="12"/>
      <c r="K6" s="12"/>
      <c r="L6" s="12"/>
      <c r="M6" s="13"/>
      <c r="N6" s="24"/>
      <c r="O6" s="39">
        <f>MAX(F6,H6)</f>
        <v>0</v>
      </c>
      <c r="P6" s="15">
        <f>IF(COUNT(E6,G6,I6,J6,K6,L6,M6,N6)&gt;1,MIN(E6,G6,I6,J6,K6,L6,M6,N6),0)</f>
        <v>0</v>
      </c>
      <c r="Q6" s="16">
        <f>SUM(E6,G6,I6,J6,K6,L6,M6,N6)-P6+O6</f>
        <v>135</v>
      </c>
    </row>
    <row r="7" spans="1:17" ht="18" customHeight="1">
      <c r="A7" s="25">
        <v>5</v>
      </c>
      <c r="B7" s="36" t="s">
        <v>136</v>
      </c>
      <c r="C7" s="37" t="s">
        <v>130</v>
      </c>
      <c r="D7" s="36" t="s">
        <v>90</v>
      </c>
      <c r="E7" s="38"/>
      <c r="F7" s="38">
        <v>0</v>
      </c>
      <c r="G7" s="38">
        <v>135</v>
      </c>
      <c r="H7" s="11">
        <v>0</v>
      </c>
      <c r="I7" s="12"/>
      <c r="J7" s="12"/>
      <c r="K7" s="12"/>
      <c r="L7" s="12"/>
      <c r="M7" s="13"/>
      <c r="N7" s="24"/>
      <c r="O7" s="39">
        <f>MAX(F7,H7)</f>
        <v>0</v>
      </c>
      <c r="P7" s="15">
        <f>IF(COUNT(E7,G7,I7,J7,K7,L7,M7,N7)&gt;1,MIN(E7,G7,I7,J7,K7,L7,M7,N7),0)</f>
        <v>0</v>
      </c>
      <c r="Q7" s="16">
        <f>SUM(E7,G7,I7,J7,K7,L7,M7,N7)-P7+O7</f>
        <v>135</v>
      </c>
    </row>
    <row r="8" spans="1:17" ht="18" customHeight="1">
      <c r="A8" s="25">
        <v>6</v>
      </c>
      <c r="B8" s="36" t="s">
        <v>137</v>
      </c>
      <c r="C8" s="37" t="s">
        <v>99</v>
      </c>
      <c r="D8" s="36" t="s">
        <v>135</v>
      </c>
      <c r="E8" s="38">
        <v>123</v>
      </c>
      <c r="F8" s="38">
        <v>0</v>
      </c>
      <c r="G8" s="38"/>
      <c r="H8" s="11">
        <v>0</v>
      </c>
      <c r="I8" s="12"/>
      <c r="J8" s="12"/>
      <c r="K8" s="12"/>
      <c r="L8" s="12"/>
      <c r="M8" s="13"/>
      <c r="N8" s="24"/>
      <c r="O8" s="39">
        <f>MAX(F8,H8)</f>
        <v>0</v>
      </c>
      <c r="P8" s="15">
        <f>IF(COUNT(E8,G8,I8,J8,K8,L8,M8,N8)&gt;1,MIN(E8,G8,I8,J8,K8,L8,M8,N8),0)</f>
        <v>0</v>
      </c>
      <c r="Q8" s="16">
        <f>SUM(E8,G8,I8,J8,K8,L8,M8,N8)-P8+O8</f>
        <v>123</v>
      </c>
    </row>
    <row r="9" spans="13:17" ht="18" customHeight="1">
      <c r="M9" s="40"/>
      <c r="N9" s="20"/>
      <c r="O9" s="20"/>
      <c r="P9" s="20"/>
      <c r="Q9" s="41"/>
    </row>
    <row r="10" spans="13:17" ht="12.75">
      <c r="M10" s="40"/>
      <c r="N10" s="20"/>
      <c r="O10" s="20"/>
      <c r="P10" s="20"/>
      <c r="Q10" s="41"/>
    </row>
    <row r="11" spans="13:17" ht="12.75">
      <c r="M11" s="40"/>
      <c r="N11" s="20"/>
      <c r="O11" s="20"/>
      <c r="P11" s="20"/>
      <c r="Q11" s="41"/>
    </row>
    <row r="12" spans="13:17" ht="12.75">
      <c r="M12" s="40"/>
      <c r="N12" s="20"/>
      <c r="O12" s="20"/>
      <c r="P12" s="20"/>
      <c r="Q12" s="41"/>
    </row>
    <row r="13" spans="13:17" ht="12.75">
      <c r="M13" s="40"/>
      <c r="N13" s="20"/>
      <c r="O13" s="20"/>
      <c r="P13" s="20"/>
      <c r="Q13" s="41"/>
    </row>
    <row r="14" spans="13:17" ht="12.75">
      <c r="M14" s="40"/>
      <c r="N14" s="20"/>
      <c r="O14" s="20"/>
      <c r="P14" s="20"/>
      <c r="Q14" s="41"/>
    </row>
    <row r="15" spans="13:17" ht="12.75">
      <c r="M15" s="40"/>
      <c r="N15" s="20"/>
      <c r="O15" s="20"/>
      <c r="P15" s="20"/>
      <c r="Q15" s="41"/>
    </row>
    <row r="16" spans="13:17" ht="12.75">
      <c r="M16" s="40"/>
      <c r="N16" s="20"/>
      <c r="O16" s="20"/>
      <c r="P16" s="20"/>
      <c r="Q16" s="41"/>
    </row>
    <row r="17" spans="13:17" ht="12.75">
      <c r="M17" s="40"/>
      <c r="N17" s="20"/>
      <c r="O17" s="20"/>
      <c r="P17" s="20"/>
      <c r="Q17" s="41"/>
    </row>
    <row r="18" spans="13:17" ht="12.75">
      <c r="M18" s="40"/>
      <c r="N18" s="20"/>
      <c r="O18" s="20"/>
      <c r="P18" s="20"/>
      <c r="Q18" s="41"/>
    </row>
  </sheetData>
  <sheetProtection selectLockedCells="1" selectUnlockedCells="1"/>
  <autoFilter ref="B2:Q2"/>
  <mergeCells count="1">
    <mergeCell ref="B1:Q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"/>
  <sheetViews>
    <sheetView zoomScale="69" zoomScaleNormal="69" workbookViewId="0" topLeftCell="A1">
      <selection activeCell="I5" sqref="I5"/>
    </sheetView>
  </sheetViews>
  <sheetFormatPr defaultColWidth="11.421875" defaultRowHeight="12.75"/>
  <cols>
    <col min="1" max="1" width="4.7109375" style="0" customWidth="1"/>
    <col min="2" max="2" width="21.140625" style="0" customWidth="1"/>
    <col min="3" max="3" width="17.28125" style="0" customWidth="1"/>
    <col min="4" max="4" width="24.421875" style="0" customWidth="1"/>
    <col min="5" max="5" width="18.421875" style="0" customWidth="1"/>
    <col min="6" max="6" width="11.140625" style="0" customWidth="1"/>
    <col min="7" max="7" width="9.7109375" style="0" customWidth="1"/>
    <col min="8" max="9" width="11.7109375" style="0" customWidth="1"/>
    <col min="10" max="10" width="12.7109375" style="0" customWidth="1"/>
    <col min="11" max="11" width="9.57421875" style="0" customWidth="1"/>
    <col min="12" max="12" width="10.7109375" style="42" customWidth="1"/>
    <col min="13" max="13" width="12.140625" style="0" customWidth="1"/>
    <col min="14" max="14" width="12.8515625" style="0" customWidth="1"/>
    <col min="15" max="15" width="14.00390625" style="0" customWidth="1"/>
    <col min="16" max="16384" width="10.7109375" style="0" customWidth="1"/>
  </cols>
  <sheetData>
    <row r="1" spans="1:15" ht="12.75">
      <c r="A1" s="1"/>
      <c r="B1" s="43" t="s">
        <v>138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ht="40.5" customHeight="1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46" t="s">
        <v>127</v>
      </c>
    </row>
    <row r="3" spans="1:17" ht="15.75" customHeight="1">
      <c r="A3" s="1">
        <v>1</v>
      </c>
      <c r="B3" s="10" t="s">
        <v>139</v>
      </c>
      <c r="C3" s="11" t="s">
        <v>140</v>
      </c>
      <c r="D3" s="11" t="s">
        <v>133</v>
      </c>
      <c r="E3" s="12">
        <v>150</v>
      </c>
      <c r="F3" s="12">
        <v>0</v>
      </c>
      <c r="G3" s="12">
        <v>135</v>
      </c>
      <c r="H3" s="47">
        <v>50</v>
      </c>
      <c r="I3" s="12">
        <v>135</v>
      </c>
      <c r="J3" s="12"/>
      <c r="K3" s="12"/>
      <c r="L3" s="12"/>
      <c r="M3" s="13"/>
      <c r="N3" s="24"/>
      <c r="O3" s="39">
        <f>MAX(F3,H3)</f>
        <v>50</v>
      </c>
      <c r="P3" s="15">
        <f>IF(COUNT(E3,G3,I3,J3,K3,L3,M3,N3)&gt;1,MIN(E3,G3,I3,J3,K3,L3,M3,N3),0)</f>
        <v>135</v>
      </c>
      <c r="Q3" s="16">
        <f>SUM(E3,G3,I3,J3,K3,L3,M3,N3)-P3+O3</f>
        <v>335</v>
      </c>
    </row>
    <row r="4" spans="1:17" ht="17.25" customHeight="1">
      <c r="A4" s="1">
        <v>2</v>
      </c>
      <c r="B4" s="10" t="s">
        <v>141</v>
      </c>
      <c r="C4" s="11" t="s">
        <v>142</v>
      </c>
      <c r="D4" s="11" t="s">
        <v>17</v>
      </c>
      <c r="E4" s="12">
        <v>135</v>
      </c>
      <c r="F4" s="12">
        <v>50</v>
      </c>
      <c r="G4" s="12">
        <v>123</v>
      </c>
      <c r="H4" s="47">
        <v>0</v>
      </c>
      <c r="I4" s="12">
        <v>150</v>
      </c>
      <c r="J4" s="12"/>
      <c r="K4" s="12"/>
      <c r="L4" s="12"/>
      <c r="M4" s="13"/>
      <c r="N4" s="24"/>
      <c r="O4" s="39">
        <f>MAX(F4,H4)</f>
        <v>50</v>
      </c>
      <c r="P4" s="15">
        <f>IF(COUNT(E4,G4,I4,J4,K4,L4,M4,N4)&gt;1,MIN(E4,G4,I4,J4,K4,L4,M4,N4),0)</f>
        <v>123</v>
      </c>
      <c r="Q4" s="16">
        <f>SUM(E4,G4,I4,J4,K4,L4,M4,N4)-P4+O4</f>
        <v>335</v>
      </c>
    </row>
    <row r="5" spans="1:17" s="48" customFormat="1" ht="12.75">
      <c r="A5" s="48">
        <v>3</v>
      </c>
      <c r="B5" s="10" t="s">
        <v>143</v>
      </c>
      <c r="C5" s="11" t="s">
        <v>144</v>
      </c>
      <c r="D5" s="11" t="s">
        <v>14</v>
      </c>
      <c r="E5" s="12"/>
      <c r="F5" s="12">
        <v>0</v>
      </c>
      <c r="G5" s="12">
        <v>150</v>
      </c>
      <c r="H5" s="47">
        <v>0</v>
      </c>
      <c r="I5" s="12"/>
      <c r="J5" s="12"/>
      <c r="K5" s="12"/>
      <c r="L5" s="12"/>
      <c r="M5" s="13"/>
      <c r="N5" s="49"/>
      <c r="O5" s="39">
        <f>MAX(F5,H5)</f>
        <v>0</v>
      </c>
      <c r="P5" s="15">
        <f>IF(COUNT(E5,G5,I5,J5,K5,L5,M5,N5)&gt;1,MIN(E5,G5,I5,J5,K5,L5,M5,N5),0)</f>
        <v>0</v>
      </c>
      <c r="Q5" s="16">
        <f>SUM(E5,G5,I5,J5,K5,L5,M5,N5)-P5+O5</f>
        <v>150</v>
      </c>
    </row>
  </sheetData>
  <sheetProtection selectLockedCells="1" selectUnlockedCells="1"/>
  <autoFilter ref="B2:Q2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="80" zoomScaleNormal="80" workbookViewId="0" topLeftCell="A1">
      <selection activeCell="I20" sqref="I20"/>
    </sheetView>
  </sheetViews>
  <sheetFormatPr defaultColWidth="11.421875" defaultRowHeight="12.75"/>
  <cols>
    <col min="1" max="1" width="4.7109375" style="0" customWidth="1"/>
    <col min="2" max="2" width="16.8515625" style="0" customWidth="1"/>
    <col min="3" max="3" width="14.8515625" style="0" customWidth="1"/>
    <col min="4" max="4" width="21.8515625" style="0" customWidth="1"/>
    <col min="5" max="5" width="14.00390625" style="0" customWidth="1"/>
    <col min="6" max="6" width="8.7109375" style="0" customWidth="1"/>
    <col min="7" max="7" width="9.7109375" style="0" customWidth="1"/>
    <col min="8" max="8" width="9.8515625" style="0" customWidth="1"/>
    <col min="9" max="9" width="11.00390625" style="0" customWidth="1"/>
    <col min="10" max="10" width="10.140625" style="0" customWidth="1"/>
    <col min="11" max="11" width="9.57421875" style="0" customWidth="1"/>
    <col min="12" max="12" width="8.7109375" style="42" customWidth="1"/>
    <col min="14" max="14" width="11.7109375" style="0" customWidth="1"/>
    <col min="15" max="15" width="11.00390625" style="0" customWidth="1"/>
    <col min="16" max="16384" width="10.7109375" style="0" customWidth="1"/>
  </cols>
  <sheetData>
    <row r="1" spans="1:15" ht="12.75">
      <c r="A1" s="1"/>
      <c r="B1" s="43" t="s">
        <v>145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7" ht="12.75">
      <c r="A2" s="1"/>
      <c r="B2" s="32" t="s">
        <v>1</v>
      </c>
      <c r="C2" s="33" t="s">
        <v>2</v>
      </c>
      <c r="D2" s="32" t="s">
        <v>3</v>
      </c>
      <c r="E2" s="5" t="s">
        <v>4</v>
      </c>
      <c r="F2" s="6" t="s">
        <v>8</v>
      </c>
      <c r="G2" s="6" t="s">
        <v>124</v>
      </c>
      <c r="H2" s="5" t="s">
        <v>9</v>
      </c>
      <c r="I2" s="6" t="s">
        <v>5</v>
      </c>
      <c r="J2" s="6" t="s">
        <v>6</v>
      </c>
      <c r="K2" s="6" t="s">
        <v>125</v>
      </c>
      <c r="L2" s="6" t="s">
        <v>7</v>
      </c>
      <c r="M2" s="6" t="s">
        <v>8</v>
      </c>
      <c r="N2" s="6" t="s">
        <v>9</v>
      </c>
      <c r="O2" s="34" t="s">
        <v>126</v>
      </c>
      <c r="P2" s="9" t="s">
        <v>10</v>
      </c>
      <c r="Q2" s="35" t="s">
        <v>127</v>
      </c>
    </row>
    <row r="3" spans="1:17" ht="18" customHeight="1">
      <c r="A3" s="1">
        <v>1</v>
      </c>
      <c r="B3" s="10" t="s">
        <v>146</v>
      </c>
      <c r="C3" s="11" t="s">
        <v>147</v>
      </c>
      <c r="D3" s="11" t="s">
        <v>135</v>
      </c>
      <c r="E3" s="12">
        <v>114</v>
      </c>
      <c r="F3" s="12">
        <v>0</v>
      </c>
      <c r="G3" s="12">
        <v>123</v>
      </c>
      <c r="H3" s="47">
        <v>0</v>
      </c>
      <c r="I3" s="12">
        <v>150</v>
      </c>
      <c r="J3" s="12"/>
      <c r="K3" s="12"/>
      <c r="L3" s="12"/>
      <c r="M3" s="13"/>
      <c r="N3" s="24"/>
      <c r="O3" s="39">
        <f>MAX(F3,H3)</f>
        <v>0</v>
      </c>
      <c r="P3" s="15">
        <f>IF(COUNT(E3,G3,I3,J3,K3,L3,M3,N3)&gt;1,MIN(E3,G3,I3,J3,K3,L3,M3,N3),0)</f>
        <v>114</v>
      </c>
      <c r="Q3" s="16">
        <f>SUM(E3,G3,I3,J3,K3,L3,M3,N3)-P3+O3</f>
        <v>273</v>
      </c>
    </row>
    <row r="4" spans="1:17" ht="18" customHeight="1">
      <c r="A4" s="1">
        <v>2</v>
      </c>
      <c r="B4" s="10" t="s">
        <v>148</v>
      </c>
      <c r="C4" s="11" t="s">
        <v>76</v>
      </c>
      <c r="D4" s="11" t="s">
        <v>27</v>
      </c>
      <c r="E4" s="12">
        <v>96</v>
      </c>
      <c r="F4" s="12">
        <v>50</v>
      </c>
      <c r="G4" s="12">
        <v>108</v>
      </c>
      <c r="H4" s="47">
        <v>45</v>
      </c>
      <c r="I4" s="12">
        <v>114</v>
      </c>
      <c r="J4" s="12"/>
      <c r="K4" s="12"/>
      <c r="L4" s="12"/>
      <c r="M4" s="13"/>
      <c r="N4" s="24"/>
      <c r="O4" s="39">
        <f>MAX(F4,H4)</f>
        <v>50</v>
      </c>
      <c r="P4" s="15">
        <f>IF(COUNT(E4,G4,I4,J4,K4,L4,M4,N4)&gt;1,MIN(E4,G4,I4,J4,K4,L4,M4,N4),0)</f>
        <v>96</v>
      </c>
      <c r="Q4" s="16">
        <f>SUM(E4,G4,I4,J4,K4,L4,M4,N4)-P4+O4</f>
        <v>272</v>
      </c>
    </row>
    <row r="5" spans="1:17" ht="18" customHeight="1">
      <c r="A5" s="1">
        <v>3</v>
      </c>
      <c r="B5" s="10" t="s">
        <v>149</v>
      </c>
      <c r="C5" s="11" t="s">
        <v>104</v>
      </c>
      <c r="D5" s="11" t="s">
        <v>90</v>
      </c>
      <c r="E5" s="12">
        <v>90</v>
      </c>
      <c r="F5" s="12">
        <v>45</v>
      </c>
      <c r="G5" s="12">
        <v>84</v>
      </c>
      <c r="H5" s="47">
        <v>36</v>
      </c>
      <c r="I5" s="12">
        <v>108</v>
      </c>
      <c r="J5" s="12"/>
      <c r="K5" s="12"/>
      <c r="L5" s="12"/>
      <c r="M5" s="13"/>
      <c r="N5" s="24"/>
      <c r="O5" s="39">
        <f>MAX(F5,H5)</f>
        <v>45</v>
      </c>
      <c r="P5" s="15">
        <f>IF(COUNT(E5,G5,I5,J5,K5,L5,M5,N5)&gt;1,MIN(E5,G5,I5,J5,K5,L5,M5,N5),0)</f>
        <v>84</v>
      </c>
      <c r="Q5" s="16">
        <f>SUM(E5,G5,I5,J5,K5,L5,M5,N5)-P5+O5</f>
        <v>243</v>
      </c>
    </row>
    <row r="6" spans="1:17" ht="18" customHeight="1">
      <c r="A6" s="1">
        <v>4</v>
      </c>
      <c r="B6" s="10" t="s">
        <v>150</v>
      </c>
      <c r="C6" s="11" t="s">
        <v>151</v>
      </c>
      <c r="D6" s="11" t="s">
        <v>152</v>
      </c>
      <c r="E6" s="12">
        <v>102</v>
      </c>
      <c r="F6" s="12">
        <v>0</v>
      </c>
      <c r="G6" s="12">
        <v>90</v>
      </c>
      <c r="H6" s="47">
        <v>0</v>
      </c>
      <c r="I6" s="12">
        <v>135</v>
      </c>
      <c r="J6" s="12"/>
      <c r="K6" s="12"/>
      <c r="L6" s="12"/>
      <c r="M6" s="13"/>
      <c r="N6" s="24"/>
      <c r="O6" s="39">
        <f>MAX(F6,H6)</f>
        <v>0</v>
      </c>
      <c r="P6" s="15">
        <f>IF(COUNT(E6,G6,I6,J6,K6,L6,M6,N6)&gt;1,MIN(E6,G6,I6,J6,K6,L6,M6,N6),0)</f>
        <v>90</v>
      </c>
      <c r="Q6" s="16">
        <f>SUM(E6,G6,I6,J6,K6,L6,M6,N6)-P6+O6</f>
        <v>237</v>
      </c>
    </row>
    <row r="7" spans="1:17" ht="18" customHeight="1">
      <c r="A7" s="1">
        <v>5</v>
      </c>
      <c r="B7" s="10" t="s">
        <v>153</v>
      </c>
      <c r="C7" s="11" t="s">
        <v>154</v>
      </c>
      <c r="D7" s="11" t="s">
        <v>17</v>
      </c>
      <c r="E7" s="12">
        <v>78</v>
      </c>
      <c r="F7" s="12">
        <v>41</v>
      </c>
      <c r="G7" s="12">
        <v>74</v>
      </c>
      <c r="H7" s="47">
        <v>0</v>
      </c>
      <c r="I7" s="11">
        <v>84</v>
      </c>
      <c r="J7" s="12"/>
      <c r="K7" s="12"/>
      <c r="L7" s="12"/>
      <c r="M7" s="13"/>
      <c r="N7" s="24"/>
      <c r="O7" s="39">
        <f>MAX(F7,H7)</f>
        <v>41</v>
      </c>
      <c r="P7" s="15">
        <f>IF(COUNT(E7,G7,I7,J7,K7,L7,M7,N7)&gt;1,MIN(E7,G7,I7,J7,K7,L7,M7,N7),0)</f>
        <v>74</v>
      </c>
      <c r="Q7" s="16">
        <f>SUM(E7,G7,I7,J7,K7,L7,M7,N7)-P7+O7</f>
        <v>203</v>
      </c>
    </row>
    <row r="8" spans="1:17" ht="18" customHeight="1">
      <c r="A8" s="1">
        <v>6</v>
      </c>
      <c r="B8" s="10" t="s">
        <v>155</v>
      </c>
      <c r="C8" s="11" t="s">
        <v>99</v>
      </c>
      <c r="D8" s="11" t="s">
        <v>14</v>
      </c>
      <c r="E8" s="12">
        <v>135</v>
      </c>
      <c r="F8" s="12">
        <v>0</v>
      </c>
      <c r="G8" s="12">
        <v>135</v>
      </c>
      <c r="H8" s="47">
        <v>50</v>
      </c>
      <c r="I8" s="12"/>
      <c r="J8" s="12"/>
      <c r="K8" s="12"/>
      <c r="L8" s="12"/>
      <c r="M8" s="13"/>
      <c r="N8" s="24"/>
      <c r="O8" s="39">
        <f>MAX(F8,H8)</f>
        <v>50</v>
      </c>
      <c r="P8" s="15">
        <f>IF(COUNT(E8,G8,I8,J8,K8,L8,M8,N8)&gt;1,MIN(E8,G8,I8,J8,K8,L8,M8,N8),0)</f>
        <v>135</v>
      </c>
      <c r="Q8" s="16">
        <f>SUM(E8,G8,I8,J8,K8,L8,M8,N8)-P8+O8</f>
        <v>185</v>
      </c>
    </row>
    <row r="9" spans="1:17" ht="18" customHeight="1">
      <c r="A9" s="1">
        <v>7</v>
      </c>
      <c r="B9" s="10" t="s">
        <v>156</v>
      </c>
      <c r="C9" s="11" t="s">
        <v>130</v>
      </c>
      <c r="D9" s="11" t="s">
        <v>40</v>
      </c>
      <c r="E9" s="12">
        <v>150</v>
      </c>
      <c r="F9" s="12">
        <v>0</v>
      </c>
      <c r="G9" s="12"/>
      <c r="H9" s="47">
        <v>32</v>
      </c>
      <c r="I9" s="12"/>
      <c r="J9" s="12"/>
      <c r="K9" s="12"/>
      <c r="L9" s="12"/>
      <c r="M9" s="13"/>
      <c r="N9" s="24"/>
      <c r="O9" s="39">
        <f>MAX(F9,H9)</f>
        <v>32</v>
      </c>
      <c r="P9" s="15">
        <f>IF(COUNT(E9,G9,I9,J9,K9,L9,M9,N9)&gt;1,MIN(E9,G9,I9,J9,K9,L9,M9,N9),0)</f>
        <v>0</v>
      </c>
      <c r="Q9" s="16">
        <f>SUM(E9,G9,I9,J9,K9,L9,M9,N9)-P9+O9</f>
        <v>182</v>
      </c>
    </row>
    <row r="10" spans="1:17" ht="18" customHeight="1">
      <c r="A10" s="1">
        <v>8</v>
      </c>
      <c r="B10" s="10" t="s">
        <v>157</v>
      </c>
      <c r="C10" s="11" t="s">
        <v>117</v>
      </c>
      <c r="D10" s="11" t="s">
        <v>14</v>
      </c>
      <c r="E10" s="12">
        <v>108</v>
      </c>
      <c r="F10" s="12">
        <v>0</v>
      </c>
      <c r="G10" s="12">
        <v>114</v>
      </c>
      <c r="H10" s="47">
        <v>41</v>
      </c>
      <c r="I10" s="12"/>
      <c r="J10" s="12"/>
      <c r="K10" s="12"/>
      <c r="L10" s="12"/>
      <c r="M10" s="13"/>
      <c r="N10" s="24"/>
      <c r="O10" s="39">
        <f>MAX(F10,H10)</f>
        <v>41</v>
      </c>
      <c r="P10" s="15">
        <f>IF(COUNT(E10,G10,I10,J10,K10,L10,M10,N10)&gt;1,MIN(E10,G10,I10,J10,K10,L10,M10,N10),0)</f>
        <v>108</v>
      </c>
      <c r="Q10" s="16">
        <f>SUM(E10,G10,I10,J10,K10,L10,M10,N10)-P10+O10</f>
        <v>155</v>
      </c>
    </row>
    <row r="11" spans="1:17" ht="18" customHeight="1">
      <c r="A11" s="1">
        <v>9</v>
      </c>
      <c r="B11" s="10" t="s">
        <v>158</v>
      </c>
      <c r="C11" s="11" t="s">
        <v>159</v>
      </c>
      <c r="D11" s="11" t="s">
        <v>135</v>
      </c>
      <c r="E11" s="12"/>
      <c r="F11" s="12">
        <v>0</v>
      </c>
      <c r="G11" s="12">
        <v>150</v>
      </c>
      <c r="H11" s="47">
        <v>0</v>
      </c>
      <c r="I11" s="11"/>
      <c r="J11" s="12"/>
      <c r="K11" s="12"/>
      <c r="L11" s="12"/>
      <c r="M11" s="13"/>
      <c r="N11" s="24"/>
      <c r="O11" s="39">
        <f>MAX(F11,H11)</f>
        <v>0</v>
      </c>
      <c r="P11" s="15">
        <f>IF(COUNT(E11,G11,I11,J11,K11,L11,M11,N11)&gt;1,MIN(E11,G11,I11,J11,K11,L11,M11,N11),0)</f>
        <v>0</v>
      </c>
      <c r="Q11" s="16">
        <f>SUM(E11,G11,I11,J11,K11,L11,M11,N11)-P11+O11</f>
        <v>150</v>
      </c>
    </row>
    <row r="12" spans="1:17" ht="18" customHeight="1">
      <c r="A12" s="1">
        <v>10</v>
      </c>
      <c r="B12" s="10" t="s">
        <v>160</v>
      </c>
      <c r="C12" s="11" t="s">
        <v>35</v>
      </c>
      <c r="D12" s="11" t="s">
        <v>33</v>
      </c>
      <c r="E12" s="12"/>
      <c r="F12" s="12">
        <v>0</v>
      </c>
      <c r="G12" s="12"/>
      <c r="H12" s="47">
        <v>38</v>
      </c>
      <c r="I12" s="11">
        <v>90</v>
      </c>
      <c r="J12" s="12"/>
      <c r="K12" s="12"/>
      <c r="L12" s="12"/>
      <c r="M12" s="13"/>
      <c r="N12" s="24"/>
      <c r="O12" s="39">
        <f>MAX(F12,H12)</f>
        <v>38</v>
      </c>
      <c r="P12" s="15">
        <f>IF(COUNT(E12,G12,I12,J12,K12,L12,M12,N12)&gt;1,MIN(E12,G12,I12,J12,K12,L12,M12,N12),0)</f>
        <v>0</v>
      </c>
      <c r="Q12" s="16">
        <f>SUM(E12,G12,I12,J12,K12,L12,M12,N12)-P12+O12</f>
        <v>128</v>
      </c>
    </row>
    <row r="13" spans="1:17" ht="12.75">
      <c r="A13" s="25">
        <v>11</v>
      </c>
      <c r="B13" s="10" t="s">
        <v>161</v>
      </c>
      <c r="C13" s="11" t="s">
        <v>55</v>
      </c>
      <c r="D13" s="11" t="s">
        <v>90</v>
      </c>
      <c r="E13" s="12"/>
      <c r="F13" s="12">
        <v>0</v>
      </c>
      <c r="G13" s="12">
        <v>102</v>
      </c>
      <c r="H13" s="47">
        <v>0</v>
      </c>
      <c r="I13" s="11">
        <v>123</v>
      </c>
      <c r="J13" s="12"/>
      <c r="K13" s="12"/>
      <c r="L13" s="12"/>
      <c r="M13" s="13"/>
      <c r="N13" s="24"/>
      <c r="O13" s="39">
        <f>MAX(F13,H13)</f>
        <v>0</v>
      </c>
      <c r="P13" s="15">
        <f>IF(COUNT(E13,G13,I13,J13,K13,L13,M13,N13)&gt;1,MIN(E13,G13,I13,J13,K13,L13,M13,N13),0)</f>
        <v>102</v>
      </c>
      <c r="Q13" s="16">
        <f>SUM(E13,G13,I13,J13,K13,L13,M13,N13)-P13+O13</f>
        <v>123</v>
      </c>
    </row>
    <row r="14" spans="1:17" ht="12.75">
      <c r="A14" s="25">
        <v>12</v>
      </c>
      <c r="B14" s="10" t="s">
        <v>162</v>
      </c>
      <c r="C14" s="11" t="s">
        <v>163</v>
      </c>
      <c r="D14" s="11" t="s">
        <v>14</v>
      </c>
      <c r="E14" s="12">
        <v>123</v>
      </c>
      <c r="F14" s="12">
        <v>0</v>
      </c>
      <c r="G14" s="12"/>
      <c r="H14" s="47">
        <v>0</v>
      </c>
      <c r="I14" s="12"/>
      <c r="J14" s="12"/>
      <c r="K14" s="12"/>
      <c r="L14" s="12"/>
      <c r="M14" s="13"/>
      <c r="N14" s="24"/>
      <c r="O14" s="39">
        <f>MAX(F14,H14)</f>
        <v>0</v>
      </c>
      <c r="P14" s="15">
        <f>IF(COUNT(E14,G14,I14,J14,K14,L14,M14,N14)&gt;1,MIN(E14,G14,I14,J14,K14,L14,M14,N14),0)</f>
        <v>0</v>
      </c>
      <c r="Q14" s="16">
        <f>SUM(E14,G14,I14,J14,K14,L14,M14,N14)-P14+O14</f>
        <v>123</v>
      </c>
    </row>
    <row r="15" spans="1:17" ht="12.75">
      <c r="A15" s="25">
        <v>13</v>
      </c>
      <c r="B15" s="10" t="s">
        <v>164</v>
      </c>
      <c r="C15" s="11" t="s">
        <v>115</v>
      </c>
      <c r="D15" s="11" t="s">
        <v>27</v>
      </c>
      <c r="E15" s="12"/>
      <c r="F15" s="12">
        <v>0</v>
      </c>
      <c r="G15" s="12">
        <v>78</v>
      </c>
      <c r="H15" s="47">
        <v>0</v>
      </c>
      <c r="I15" s="12">
        <v>102</v>
      </c>
      <c r="J15" s="12"/>
      <c r="K15" s="12"/>
      <c r="L15" s="12"/>
      <c r="M15" s="13"/>
      <c r="N15" s="24"/>
      <c r="O15" s="39">
        <f>MAX(F15,H15)</f>
        <v>0</v>
      </c>
      <c r="P15" s="15">
        <f>IF(COUNT(E15,G15,I15,J15,K15,L15,M15,N15)&gt;1,MIN(E15,G15,I15,J15,K15,L15,M15,N15),0)</f>
        <v>78</v>
      </c>
      <c r="Q15" s="16">
        <f>SUM(E15,G15,I15,J15,K15,L15,M15,N15)-P15+O15</f>
        <v>102</v>
      </c>
    </row>
    <row r="16" spans="1:17" ht="12.75">
      <c r="A16" s="25">
        <v>14</v>
      </c>
      <c r="B16" s="10" t="s">
        <v>165</v>
      </c>
      <c r="C16" s="11" t="s">
        <v>166</v>
      </c>
      <c r="D16" s="11" t="s">
        <v>135</v>
      </c>
      <c r="E16" s="12"/>
      <c r="F16" s="12">
        <v>0</v>
      </c>
      <c r="G16" s="12">
        <v>96</v>
      </c>
      <c r="H16" s="47">
        <v>0</v>
      </c>
      <c r="I16" s="11"/>
      <c r="J16" s="12"/>
      <c r="K16" s="12"/>
      <c r="L16" s="12"/>
      <c r="M16" s="13"/>
      <c r="N16" s="24"/>
      <c r="O16" s="39">
        <f>MAX(F16,H16)</f>
        <v>0</v>
      </c>
      <c r="P16" s="15">
        <f>IF(COUNT(E16,G16,I16,J16,K16,L16,M16,N16)&gt;1,MIN(E16,G16,I16,J16,K16,L16,M16,N16),0)</f>
        <v>0</v>
      </c>
      <c r="Q16" s="16">
        <f>SUM(E16,G16,I16,J16,K16,L16,M16,N16)-P16+O16</f>
        <v>96</v>
      </c>
    </row>
    <row r="17" spans="1:17" ht="12.75">
      <c r="A17" s="25">
        <v>15</v>
      </c>
      <c r="B17" s="10" t="s">
        <v>129</v>
      </c>
      <c r="C17" s="11" t="s">
        <v>167</v>
      </c>
      <c r="D17" s="11" t="s">
        <v>168</v>
      </c>
      <c r="E17" s="12"/>
      <c r="F17" s="12">
        <v>0</v>
      </c>
      <c r="G17" s="12"/>
      <c r="H17" s="47">
        <v>0</v>
      </c>
      <c r="I17" s="11">
        <v>96</v>
      </c>
      <c r="J17" s="12"/>
      <c r="K17" s="12"/>
      <c r="L17" s="12"/>
      <c r="M17" s="13"/>
      <c r="N17" s="24"/>
      <c r="O17" s="39">
        <f>MAX(F17,H17)</f>
        <v>0</v>
      </c>
      <c r="P17" s="15">
        <f>IF(COUNT(E17,G17,I17,J17,K17,L17,M17,N17)&gt;1,MIN(E17,G17,I17,J17,K17,L17,M17,N17),0)</f>
        <v>0</v>
      </c>
      <c r="Q17" s="16">
        <f>SUM(E17,G17,I17,J17,K17,L17,M17,N17)-P17+O17</f>
        <v>96</v>
      </c>
    </row>
    <row r="18" spans="1:17" ht="12.75">
      <c r="A18" s="25">
        <v>16</v>
      </c>
      <c r="B18" s="10" t="s">
        <v>169</v>
      </c>
      <c r="C18" s="11" t="s">
        <v>154</v>
      </c>
      <c r="D18" s="11" t="s">
        <v>170</v>
      </c>
      <c r="E18" s="12">
        <v>84</v>
      </c>
      <c r="F18" s="12">
        <v>0</v>
      </c>
      <c r="G18" s="12"/>
      <c r="H18" s="47">
        <v>0</v>
      </c>
      <c r="I18" s="12"/>
      <c r="J18" s="12"/>
      <c r="K18" s="12"/>
      <c r="L18" s="12"/>
      <c r="M18" s="13"/>
      <c r="N18" s="24"/>
      <c r="O18" s="39">
        <f>MAX(F18,H18)</f>
        <v>0</v>
      </c>
      <c r="P18" s="15">
        <f>IF(COUNT(E18,G18,I18,J18,K18,L18,M18,N18)&gt;1,MIN(E18,G18,I18,J18,K18,L18,M18,N18),0)</f>
        <v>0</v>
      </c>
      <c r="Q18" s="16">
        <f>SUM(E18,G18,I18,J18,K18,L18,M18,N18)-P18+O18</f>
        <v>84</v>
      </c>
    </row>
    <row r="19" spans="1:17" ht="12.75">
      <c r="A19" s="25">
        <v>17</v>
      </c>
      <c r="B19" s="10" t="s">
        <v>171</v>
      </c>
      <c r="C19" s="11" t="s">
        <v>154</v>
      </c>
      <c r="D19" s="11" t="s">
        <v>17</v>
      </c>
      <c r="E19" s="12"/>
      <c r="F19" s="12">
        <v>38</v>
      </c>
      <c r="G19" s="12"/>
      <c r="H19" s="47">
        <v>0</v>
      </c>
      <c r="I19" s="11"/>
      <c r="J19" s="12"/>
      <c r="K19" s="12"/>
      <c r="L19" s="12"/>
      <c r="M19" s="13"/>
      <c r="N19" s="24"/>
      <c r="O19" s="39">
        <f>MAX(F19,H19)</f>
        <v>38</v>
      </c>
      <c r="P19" s="15">
        <f>IF(COUNT(E19,G19,I19,J19,K19,L19,M19,N19)&gt;1,MIN(E19,G19,I19,J19,K19,L19,M19,N19),0)</f>
        <v>0</v>
      </c>
      <c r="Q19" s="16">
        <f>SUM(E19,G19,I19,J19,K19,L19,M19,N19)-P19+O19</f>
        <v>38</v>
      </c>
    </row>
    <row r="20" spans="1:17" ht="12.75">
      <c r="A20" s="25">
        <v>18</v>
      </c>
      <c r="B20" s="10" t="s">
        <v>172</v>
      </c>
      <c r="C20" s="11" t="s">
        <v>173</v>
      </c>
      <c r="D20" s="11" t="s">
        <v>170</v>
      </c>
      <c r="E20" s="12"/>
      <c r="F20" s="12">
        <v>0</v>
      </c>
      <c r="G20" s="12"/>
      <c r="H20" s="47">
        <v>34</v>
      </c>
      <c r="I20" s="11"/>
      <c r="J20" s="12"/>
      <c r="K20" s="12"/>
      <c r="L20" s="12"/>
      <c r="M20" s="13"/>
      <c r="N20" s="24"/>
      <c r="O20" s="39">
        <f>MAX(F20,H20)</f>
        <v>34</v>
      </c>
      <c r="P20" s="15">
        <f>IF(COUNT(E20,G20,I20,J20,K20,L20,M20,N20)&gt;1,MIN(E20,G20,I20,J20,K20,L20,M20,N20),0)</f>
        <v>0</v>
      </c>
      <c r="Q20" s="16">
        <f>SUM(E20,G20,I20,J20,K20,L20,M20,N20)-P20+O20</f>
        <v>34</v>
      </c>
    </row>
  </sheetData>
  <sheetProtection selectLockedCells="1" selectUnlockedCells="1"/>
  <autoFilter ref="B2:Q2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